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1"/>
  </bookViews>
  <sheets>
    <sheet name="projekt" sheetId="1" r:id="rId1"/>
    <sheet name="projektII" sheetId="2" r:id="rId2"/>
    <sheet name="projekt 0" sheetId="3" r:id="rId3"/>
  </sheets>
  <definedNames/>
  <calcPr fullCalcOnLoad="1" fullPrecision="0"/>
</workbook>
</file>

<file path=xl/sharedStrings.xml><?xml version="1.0" encoding="utf-8"?>
<sst xmlns="http://schemas.openxmlformats.org/spreadsheetml/2006/main" count="145" uniqueCount="100">
  <si>
    <t xml:space="preserve">Załącznik nr  </t>
  </si>
  <si>
    <t xml:space="preserve">z dnia </t>
  </si>
  <si>
    <t>Nr działu</t>
  </si>
  <si>
    <t xml:space="preserve"> Nazwa działu, rozdziału,§.</t>
  </si>
  <si>
    <t xml:space="preserve">Plan </t>
  </si>
  <si>
    <t>Administracja publiczna</t>
  </si>
  <si>
    <t xml:space="preserve">Urzędy Wojewódzkie </t>
  </si>
  <si>
    <t xml:space="preserve"> Urzędy naczelnych organów władzy państwowej kontroli prawa  </t>
  </si>
  <si>
    <t>Urzędy naczelnych organów władzy państwowej</t>
  </si>
  <si>
    <t xml:space="preserve">Ogółem dotacje </t>
  </si>
  <si>
    <t xml:space="preserve"> </t>
  </si>
  <si>
    <t>Dział,roz.</t>
  </si>
  <si>
    <t>Nazwa działu rozdziału , paragraf</t>
  </si>
  <si>
    <t xml:space="preserve">Zakup materiałów i wyposażenia </t>
  </si>
  <si>
    <t>Zakup materiałów  papierniczych do sprzętu druk.</t>
  </si>
  <si>
    <t xml:space="preserve">Wynagrodzenie osobowe pracowników </t>
  </si>
  <si>
    <t xml:space="preserve">Dodatkowe wynagrodzenie roczne </t>
  </si>
  <si>
    <t xml:space="preserve">Składki na ubezpieczenie  społeczne </t>
  </si>
  <si>
    <t xml:space="preserve">Odpis na Zakładowy Fundusz Świadczeń Socjalnych </t>
  </si>
  <si>
    <t xml:space="preserve">Urzędy naczelnych organów władzy państwowej, </t>
  </si>
  <si>
    <t>Urzędy naczelnych organów władzy państwowej, kontroli</t>
  </si>
  <si>
    <t xml:space="preserve">Wynagrodzenia bezosobowe </t>
  </si>
  <si>
    <t>Wynagrodzenie osobowe pracowników</t>
  </si>
  <si>
    <t>Dodatkowe wynagrodzenie roczne</t>
  </si>
  <si>
    <t xml:space="preserve">Składki na Ubezpieczenie społeczne </t>
  </si>
  <si>
    <t xml:space="preserve">OGÓŁEM </t>
  </si>
  <si>
    <t>L.p.</t>
  </si>
  <si>
    <t xml:space="preserve">Wyszczególnienie </t>
  </si>
  <si>
    <t xml:space="preserve">% wykonania </t>
  </si>
  <si>
    <t>1.</t>
  </si>
  <si>
    <t xml:space="preserve">Wydatki majątkowe </t>
  </si>
  <si>
    <t xml:space="preserve">Świadczenie wychowawcze </t>
  </si>
  <si>
    <t>Rodzina</t>
  </si>
  <si>
    <t>Świadczenia rodzinne świadczenia z funduszu alim. oraz składki na ub.emeryt.</t>
  </si>
  <si>
    <t>Świadczenia wychowawcze</t>
  </si>
  <si>
    <t>Świadczenia rodzinne ,świadczenie z fund.alimentacyjnego oraz skł.</t>
  </si>
  <si>
    <t>Świadczenia społeczne</t>
  </si>
  <si>
    <t>Odpis na zakładowy fundusz świadczeń socjalnych</t>
  </si>
  <si>
    <t>Wspieranie rodziny</t>
  </si>
  <si>
    <t xml:space="preserve">realizacji przedsięwzięć objętych Wieloletnią Prognozą Finansową </t>
  </si>
  <si>
    <t>a/</t>
  </si>
  <si>
    <t xml:space="preserve">Wymiana sieci wodociągowej Jodłówka,Zielonki Szropy wraz z modernizacją stacji </t>
  </si>
  <si>
    <t>uzdatniania wody w Jodłówce oraz wymiana sieci kanaliz.w m.Zielonki wraz z modern.</t>
  </si>
  <si>
    <t xml:space="preserve">gminnej oczyszczalni ścieków w Zielonkach  I etap </t>
  </si>
  <si>
    <t>Zakup materiałów i wyposażenia</t>
  </si>
  <si>
    <t xml:space="preserve">Składki na ubezpieczenia zdrowotne za osoby pobierające niektóre świadczenia </t>
  </si>
  <si>
    <t xml:space="preserve">Składki na ubezpieczenia zdrowotne </t>
  </si>
  <si>
    <t>b/</t>
  </si>
  <si>
    <t>Zwiększenie wykorzystania energii pochodzącej z OZE w Gminach Lubichowo Stary T</t>
  </si>
  <si>
    <t>Składki na ubezpieczenia zdrowotne za osoby pob.niektóre świadczenia rodzinne</t>
  </si>
  <si>
    <t>Dotacje celowe otrzym.z budżetu państwa na realizację zad.bieżących z zakr.adm.rząd.</t>
  </si>
  <si>
    <t>Wydatki inwestycyjne jednostek budżetowych/środki unijne/</t>
  </si>
  <si>
    <t>Wydatki inwestycyjne jednostek budżetowych/środki własne gminy/</t>
  </si>
  <si>
    <t>Składki na Fundusz Pracy oraz Solidarnościowy Fundusz Wsparcia Osób N</t>
  </si>
  <si>
    <t>Składki na Fundusz Pracy oraz Solidarnościowy Fundusz Wsparcia Osób Nie.</t>
  </si>
  <si>
    <t>Świadczenie wychowawcze</t>
  </si>
  <si>
    <t xml:space="preserve">Świadczenia społeczne </t>
  </si>
  <si>
    <t>Odpisy na zakładowy fundusz świadczeń socjalnych</t>
  </si>
  <si>
    <t xml:space="preserve">Wynagrodzenia osobowe pracowników </t>
  </si>
  <si>
    <t>Składki na ubezpieczenia społeczne</t>
  </si>
  <si>
    <t>o10</t>
  </si>
  <si>
    <t xml:space="preserve">         o10</t>
  </si>
  <si>
    <t>o1095</t>
  </si>
  <si>
    <t xml:space="preserve">     o1095</t>
  </si>
  <si>
    <t xml:space="preserve">Rolnictwo i łowiectwo </t>
  </si>
  <si>
    <t>Pozostała działalność</t>
  </si>
  <si>
    <t xml:space="preserve">Karta dużej rodziny </t>
  </si>
  <si>
    <t>Rolnictwo i łowiectwo</t>
  </si>
  <si>
    <t xml:space="preserve">Pozostała działalność </t>
  </si>
  <si>
    <t>Składki na ubezpieczenie społeczne</t>
  </si>
  <si>
    <t xml:space="preserve">Różne opłaty i składki </t>
  </si>
  <si>
    <t>Karta Dużej rodziny</t>
  </si>
  <si>
    <t>Spis powszechny i inne</t>
  </si>
  <si>
    <t xml:space="preserve">Spis powszechny i inne </t>
  </si>
  <si>
    <t xml:space="preserve">Składki na ubezpeczenia społeczne </t>
  </si>
  <si>
    <t>Zakup usług</t>
  </si>
  <si>
    <t>Wykonanie</t>
  </si>
  <si>
    <t>% wykonania</t>
  </si>
  <si>
    <t>Modernizacja systemu ciepłowniczego w miejscowości Stary Targ wraz z wymianą żr.</t>
  </si>
  <si>
    <t>Wydatki inwestycyjne jednostek budżetowych /środki unijne</t>
  </si>
  <si>
    <t>Wydatki inwestycyjne jednostek budżetowych /środki własne</t>
  </si>
  <si>
    <t xml:space="preserve">Opłaty za administrowanie i czynsze za budynki </t>
  </si>
  <si>
    <t>Zakup usług pozostałych</t>
  </si>
  <si>
    <t xml:space="preserve">na lata 2021-2028   </t>
  </si>
  <si>
    <t xml:space="preserve">Zestawienie wykonania  dotacji i wydatków na zadania zlecone gminie z zakresu administracji rządowej </t>
  </si>
  <si>
    <t xml:space="preserve">za 2021r.     - wykonanie dotacji </t>
  </si>
  <si>
    <t>Oświata i wychowanie</t>
  </si>
  <si>
    <t>Zapewnienie uczniom prawa do bezpłatnego dostępu do podręczników ,materiał.eduk.lub mat.ćw</t>
  </si>
  <si>
    <t>Ochrona zdrowia</t>
  </si>
  <si>
    <t xml:space="preserve">Zestawienie dotacji i wydatków na zadania zlecone gminie  z zakresu administracji rządowej </t>
  </si>
  <si>
    <t xml:space="preserve">za  2021 rok   - wydatki </t>
  </si>
  <si>
    <t>Wpłaty na PPK finansowane przez podmiot zatrudniający</t>
  </si>
  <si>
    <t>Wpłaty n PPK finansowane przez podmiot zatrudniający</t>
  </si>
  <si>
    <t xml:space="preserve">Oświata i wychowanie </t>
  </si>
  <si>
    <t>Zapewnienie uczniom prawa do bezpłatnego dostepu do podręczników  mat.eduk</t>
  </si>
  <si>
    <t>Zakup środków dydaktycznych i książek</t>
  </si>
  <si>
    <t>Ochrona zdowia</t>
  </si>
  <si>
    <t xml:space="preserve">Zestawienie wykonania  za  2021r. </t>
  </si>
  <si>
    <t>Plan na 31.12.2021r</t>
  </si>
  <si>
    <t>Wykon.na 31.12.2021r.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</si>
</sst>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[$-415]dddd\,\ d\ mmmm\ yyyy"/>
    <numFmt numFmtId="175" formatCode="0.000%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Border="1" applyAlignment="1">
      <alignment/>
    </xf>
    <xf numFmtId="8" fontId="0" fillId="0" borderId="41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1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9" fillId="0" borderId="0" xfId="0" applyFont="1" applyAlignment="1">
      <alignment/>
    </xf>
    <xf numFmtId="2" fontId="0" fillId="0" borderId="41" xfId="0" applyNumberFormat="1" applyBorder="1" applyAlignment="1">
      <alignment/>
    </xf>
    <xf numFmtId="0" fontId="5" fillId="0" borderId="4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4" xfId="0" applyFont="1" applyBorder="1" applyAlignment="1">
      <alignment/>
    </xf>
    <xf numFmtId="0" fontId="2" fillId="0" borderId="0" xfId="0" applyFont="1" applyAlignment="1">
      <alignment/>
    </xf>
    <xf numFmtId="2" fontId="4" fillId="0" borderId="33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0" fontId="5" fillId="0" borderId="47" xfId="0" applyFont="1" applyBorder="1" applyAlignment="1">
      <alignment/>
    </xf>
    <xf numFmtId="2" fontId="4" fillId="0" borderId="48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3" xfId="0" applyBorder="1" applyAlignment="1">
      <alignment/>
    </xf>
    <xf numFmtId="0" fontId="4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5" fillId="0" borderId="6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2" xfId="0" applyFont="1" applyBorder="1" applyAlignment="1">
      <alignment/>
    </xf>
    <xf numFmtId="0" fontId="5" fillId="0" borderId="65" xfId="0" applyFont="1" applyBorder="1" applyAlignment="1">
      <alignment/>
    </xf>
    <xf numFmtId="0" fontId="4" fillId="0" borderId="65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0" xfId="0" applyFont="1" applyBorder="1" applyAlignment="1">
      <alignment/>
    </xf>
    <xf numFmtId="2" fontId="5" fillId="0" borderId="68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64" xfId="0" applyFont="1" applyBorder="1" applyAlignment="1">
      <alignment/>
    </xf>
    <xf numFmtId="2" fontId="5" fillId="0" borderId="49" xfId="0" applyNumberFormat="1" applyFont="1" applyBorder="1" applyAlignment="1">
      <alignment/>
    </xf>
    <xf numFmtId="0" fontId="5" fillId="0" borderId="59" xfId="0" applyFont="1" applyBorder="1" applyAlignment="1">
      <alignment/>
    </xf>
    <xf numFmtId="2" fontId="5" fillId="0" borderId="69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2" fontId="5" fillId="0" borderId="53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0" fontId="4" fillId="0" borderId="61" xfId="0" applyFont="1" applyBorder="1" applyAlignment="1">
      <alignment/>
    </xf>
    <xf numFmtId="2" fontId="4" fillId="0" borderId="70" xfId="0" applyNumberFormat="1" applyFont="1" applyBorder="1" applyAlignment="1">
      <alignment/>
    </xf>
    <xf numFmtId="0" fontId="0" fillId="0" borderId="60" xfId="0" applyBorder="1" applyAlignment="1">
      <alignment/>
    </xf>
    <xf numFmtId="2" fontId="5" fillId="0" borderId="43" xfId="0" applyNumberFormat="1" applyFont="1" applyBorder="1" applyAlignment="1">
      <alignment/>
    </xf>
    <xf numFmtId="0" fontId="4" fillId="0" borderId="71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5" fillId="0" borderId="61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5" xfId="0" applyNumberFormat="1" applyFont="1" applyBorder="1" applyAlignment="1">
      <alignment/>
    </xf>
    <xf numFmtId="2" fontId="5" fillId="0" borderId="73" xfId="0" applyNumberFormat="1" applyFont="1" applyBorder="1" applyAlignment="1">
      <alignment/>
    </xf>
    <xf numFmtId="2" fontId="4" fillId="0" borderId="73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68" xfId="0" applyNumberFormat="1" applyFont="1" applyBorder="1" applyAlignment="1">
      <alignment/>
    </xf>
    <xf numFmtId="2" fontId="4" fillId="0" borderId="69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4" fillId="0" borderId="69" xfId="0" applyFont="1" applyBorder="1" applyAlignment="1">
      <alignment/>
    </xf>
    <xf numFmtId="0" fontId="5" fillId="0" borderId="69" xfId="0" applyFont="1" applyBorder="1" applyAlignment="1">
      <alignment/>
    </xf>
    <xf numFmtId="0" fontId="0" fillId="0" borderId="44" xfId="0" applyBorder="1" applyAlignment="1">
      <alignment/>
    </xf>
    <xf numFmtId="0" fontId="5" fillId="0" borderId="75" xfId="0" applyFont="1" applyFill="1" applyBorder="1" applyAlignment="1">
      <alignment/>
    </xf>
    <xf numFmtId="10" fontId="4" fillId="0" borderId="41" xfId="0" applyNumberFormat="1" applyFont="1" applyBorder="1" applyAlignment="1">
      <alignment/>
    </xf>
    <xf numFmtId="10" fontId="5" fillId="0" borderId="4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8"/>
  <sheetViews>
    <sheetView zoomScalePageLayoutView="0" workbookViewId="0" topLeftCell="A84">
      <selection activeCell="L131" sqref="L131"/>
    </sheetView>
  </sheetViews>
  <sheetFormatPr defaultColWidth="9.00390625" defaultRowHeight="12.75"/>
  <cols>
    <col min="1" max="1" width="7.00390625" style="0" customWidth="1"/>
    <col min="2" max="2" width="62.75390625" style="0" customWidth="1"/>
    <col min="3" max="7" width="0" style="0" hidden="1" customWidth="1"/>
    <col min="8" max="8" width="11.625" style="0" customWidth="1"/>
    <col min="9" max="9" width="14.00390625" style="0" customWidth="1"/>
    <col min="10" max="10" width="12.625" style="0" customWidth="1"/>
  </cols>
  <sheetData>
    <row r="5" ht="12.75">
      <c r="B5" s="1"/>
    </row>
    <row r="6" spans="2:3" ht="16.5" hidden="1">
      <c r="B6" s="2"/>
      <c r="C6" s="1"/>
    </row>
    <row r="7" ht="12.75" hidden="1">
      <c r="B7" s="1"/>
    </row>
    <row r="8" ht="12.75" hidden="1"/>
    <row r="9" ht="1.5" customHeight="1" hidden="1"/>
    <row r="10" spans="1:5" ht="12.75" hidden="1">
      <c r="A10" s="1"/>
      <c r="B10" s="1"/>
      <c r="C10" s="1"/>
      <c r="D10" s="1"/>
      <c r="E10" s="1"/>
    </row>
    <row r="11" spans="1:3" ht="12.75" hidden="1">
      <c r="A11" s="1"/>
      <c r="B11" s="1"/>
      <c r="C11" s="1"/>
    </row>
    <row r="12" ht="12.75" hidden="1"/>
    <row r="13" ht="12.75" hidden="1"/>
    <row r="14" ht="12.75" hidden="1"/>
    <row r="15" ht="12.75" hidden="1"/>
    <row r="16" ht="12.75" hidden="1"/>
    <row r="17" ht="12.75" hidden="1">
      <c r="B17" s="1"/>
    </row>
    <row r="18" spans="1:5" ht="12.75" hidden="1">
      <c r="A18" s="1"/>
      <c r="B18" s="1"/>
      <c r="E18" s="1"/>
    </row>
    <row r="19" ht="12.75" hidden="1"/>
    <row r="20" ht="12.75" hidden="1"/>
    <row r="21" ht="12.75" hidden="1"/>
    <row r="22" ht="12.75" hidden="1"/>
    <row r="23" ht="12.75" hidden="1"/>
    <row r="24" spans="1:5" ht="12.75" hidden="1">
      <c r="A24" s="1"/>
      <c r="B24" s="1"/>
      <c r="E24" s="1"/>
    </row>
    <row r="25" ht="12.75" hidden="1"/>
    <row r="26" ht="12.75" hidden="1"/>
    <row r="27" ht="12.75" hidden="1"/>
    <row r="28" ht="12.75" hidden="1"/>
    <row r="29" spans="1:5" ht="12.75" hidden="1">
      <c r="A29" s="1"/>
      <c r="B29" s="1"/>
      <c r="E29" s="1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spans="1:5" ht="12.75" hidden="1">
      <c r="A44" s="1"/>
      <c r="B44" s="1"/>
      <c r="E44" s="1"/>
    </row>
    <row r="45" ht="12.75" hidden="1"/>
    <row r="46" ht="12.75" hidden="1"/>
    <row r="47" ht="12.75" hidden="1"/>
    <row r="48" spans="2:5" ht="12.75" hidden="1">
      <c r="B48" s="1"/>
      <c r="C48" s="1"/>
      <c r="D48" s="1"/>
      <c r="E48" s="1"/>
    </row>
    <row r="49" ht="12.75" hidden="1"/>
    <row r="50" ht="12.75" hidden="1"/>
    <row r="51" ht="12.75" hidden="1"/>
    <row r="77" spans="2:8" ht="12.75">
      <c r="B77" s="3"/>
      <c r="C77" s="3"/>
      <c r="D77" s="3"/>
      <c r="E77" s="3"/>
      <c r="F77" s="4" t="s">
        <v>0</v>
      </c>
      <c r="G77" s="4"/>
      <c r="H77" s="3"/>
    </row>
    <row r="78" spans="2:8" ht="12.75">
      <c r="B78" s="3"/>
      <c r="C78" s="3"/>
      <c r="D78" s="3"/>
      <c r="E78" s="3"/>
      <c r="F78" s="4"/>
      <c r="G78" s="4"/>
      <c r="H78" s="3"/>
    </row>
    <row r="79" spans="2:8" ht="12.75">
      <c r="B79" s="3"/>
      <c r="C79" s="3"/>
      <c r="D79" s="3"/>
      <c r="E79" s="3"/>
      <c r="F79" s="4"/>
      <c r="G79" s="4"/>
      <c r="H79" s="3"/>
    </row>
    <row r="80" spans="2:7" ht="12.75">
      <c r="B80" s="3"/>
      <c r="C80" s="3"/>
      <c r="D80" s="3"/>
      <c r="E80" s="3"/>
      <c r="F80" s="4"/>
      <c r="G80" s="4"/>
    </row>
    <row r="81" spans="2:7" ht="12.75">
      <c r="B81" s="3"/>
      <c r="C81" s="3"/>
      <c r="D81" s="3"/>
      <c r="E81" s="3"/>
      <c r="F81" s="4"/>
      <c r="G81" s="4"/>
    </row>
    <row r="85" ht="12.75">
      <c r="H85" s="3"/>
    </row>
    <row r="86" ht="12.75">
      <c r="H86" s="3"/>
    </row>
    <row r="88" spans="2:8" ht="12.75">
      <c r="B88" s="88" t="s">
        <v>84</v>
      </c>
      <c r="C88" s="88"/>
      <c r="D88" s="88"/>
      <c r="E88" s="88"/>
      <c r="F88" s="88"/>
      <c r="G88" s="88"/>
      <c r="H88" s="88"/>
    </row>
    <row r="89" spans="1:8" ht="13.5" thickBot="1">
      <c r="A89" s="3"/>
      <c r="B89" s="1" t="s">
        <v>85</v>
      </c>
      <c r="C89" s="3"/>
      <c r="D89" s="3"/>
      <c r="E89" s="3"/>
      <c r="F89" s="3" t="s">
        <v>1</v>
      </c>
      <c r="G89" s="3"/>
      <c r="H89" s="3"/>
    </row>
    <row r="90" spans="1:10" ht="13.5" thickBot="1">
      <c r="A90" s="5" t="s">
        <v>2</v>
      </c>
      <c r="B90" s="6" t="s">
        <v>3</v>
      </c>
      <c r="C90" s="7"/>
      <c r="D90" s="6"/>
      <c r="E90" s="8"/>
      <c r="F90" s="6"/>
      <c r="G90" s="9"/>
      <c r="H90" s="6" t="s">
        <v>4</v>
      </c>
      <c r="I90" s="150" t="s">
        <v>76</v>
      </c>
      <c r="J90" s="122" t="s">
        <v>77</v>
      </c>
    </row>
    <row r="91" spans="1:10" ht="12.75" hidden="1">
      <c r="A91" s="8"/>
      <c r="B91" s="11"/>
      <c r="C91" s="12"/>
      <c r="D91" s="13"/>
      <c r="E91" s="14"/>
      <c r="F91" s="15"/>
      <c r="G91" s="16"/>
      <c r="H91" s="15"/>
      <c r="I91" s="142"/>
      <c r="J91" s="121"/>
    </row>
    <row r="92" spans="1:10" ht="12.75" hidden="1">
      <c r="A92" s="17"/>
      <c r="B92" s="18"/>
      <c r="C92" s="19"/>
      <c r="D92" s="15"/>
      <c r="E92" s="14"/>
      <c r="F92" s="20"/>
      <c r="G92" s="16"/>
      <c r="H92" s="20"/>
      <c r="I92" s="69"/>
      <c r="J92" s="69"/>
    </row>
    <row r="93" spans="1:10" ht="12.75" hidden="1">
      <c r="A93" s="17"/>
      <c r="B93" s="18"/>
      <c r="C93" s="14"/>
      <c r="D93" s="16"/>
      <c r="E93" s="14"/>
      <c r="F93" s="20"/>
      <c r="G93" s="16"/>
      <c r="H93" s="20"/>
      <c r="I93" s="69"/>
      <c r="J93" s="69"/>
    </row>
    <row r="94" spans="1:10" ht="12.75" hidden="1">
      <c r="A94" s="14"/>
      <c r="B94" s="22"/>
      <c r="C94" s="14"/>
      <c r="D94" s="16"/>
      <c r="E94" s="14"/>
      <c r="F94" s="15"/>
      <c r="G94" s="16"/>
      <c r="H94" s="15"/>
      <c r="I94" s="69"/>
      <c r="J94" s="69"/>
    </row>
    <row r="95" spans="1:10" ht="12.75" hidden="1">
      <c r="A95" s="14"/>
      <c r="B95" s="22"/>
      <c r="C95" s="14"/>
      <c r="D95" s="16"/>
      <c r="E95" s="14"/>
      <c r="F95" s="23"/>
      <c r="G95" s="16"/>
      <c r="H95" s="23"/>
      <c r="I95" s="69"/>
      <c r="J95" s="69"/>
    </row>
    <row r="96" spans="1:10" ht="12.75" hidden="1">
      <c r="A96" s="8"/>
      <c r="B96" s="24"/>
      <c r="C96" s="25"/>
      <c r="D96" s="15"/>
      <c r="E96" s="14"/>
      <c r="F96" s="9"/>
      <c r="G96" s="16"/>
      <c r="H96" s="9"/>
      <c r="I96" s="69"/>
      <c r="J96" s="69"/>
    </row>
    <row r="97" spans="1:10" ht="12.75" hidden="1">
      <c r="A97" s="17"/>
      <c r="B97" s="18"/>
      <c r="C97" s="14"/>
      <c r="D97" s="16"/>
      <c r="E97" s="14"/>
      <c r="F97" s="20"/>
      <c r="G97" s="16"/>
      <c r="H97" s="20"/>
      <c r="I97" s="69"/>
      <c r="J97" s="69"/>
    </row>
    <row r="98" spans="1:10" ht="12.75" hidden="1">
      <c r="A98" s="14"/>
      <c r="B98" s="22"/>
      <c r="C98" s="14"/>
      <c r="D98" s="16"/>
      <c r="E98" s="14"/>
      <c r="F98" s="15"/>
      <c r="G98" s="16"/>
      <c r="H98" s="15"/>
      <c r="I98" s="69"/>
      <c r="J98" s="69"/>
    </row>
    <row r="99" spans="1:10" ht="12.75" hidden="1">
      <c r="A99" s="36"/>
      <c r="B99" s="37"/>
      <c r="C99" s="14"/>
      <c r="D99" s="16"/>
      <c r="E99" s="14"/>
      <c r="F99" s="23"/>
      <c r="G99" s="16"/>
      <c r="H99" s="23"/>
      <c r="I99" s="69"/>
      <c r="J99" s="69"/>
    </row>
    <row r="100" spans="1:10" ht="12.75">
      <c r="A100" s="75" t="s">
        <v>61</v>
      </c>
      <c r="B100" s="77" t="s">
        <v>64</v>
      </c>
      <c r="C100" s="35"/>
      <c r="D100" s="16"/>
      <c r="E100" s="14"/>
      <c r="F100" s="32"/>
      <c r="G100" s="16"/>
      <c r="H100" s="27">
        <v>1045646.48</v>
      </c>
      <c r="I100" s="98">
        <v>1045646.48</v>
      </c>
      <c r="J100" s="156">
        <v>100</v>
      </c>
    </row>
    <row r="101" spans="1:10" ht="12.75">
      <c r="A101" s="75" t="s">
        <v>63</v>
      </c>
      <c r="B101" s="75" t="s">
        <v>65</v>
      </c>
      <c r="C101" s="35"/>
      <c r="D101" s="16"/>
      <c r="E101" s="14"/>
      <c r="F101" s="32"/>
      <c r="G101" s="16"/>
      <c r="H101" s="27">
        <v>1045646.48</v>
      </c>
      <c r="I101" s="78">
        <v>1045646.48</v>
      </c>
      <c r="J101" s="157">
        <v>100</v>
      </c>
    </row>
    <row r="102" spans="1:10" ht="12.75">
      <c r="A102" s="75">
        <v>2010</v>
      </c>
      <c r="B102" s="75" t="s">
        <v>50</v>
      </c>
      <c r="C102" s="35"/>
      <c r="D102" s="16"/>
      <c r="E102" s="14"/>
      <c r="F102" s="32"/>
      <c r="G102" s="16"/>
      <c r="H102" s="73">
        <v>1045646.48</v>
      </c>
      <c r="I102" s="78">
        <v>1045646.48</v>
      </c>
      <c r="J102" s="156">
        <v>100</v>
      </c>
    </row>
    <row r="103" spans="1:10" ht="12.75">
      <c r="A103" s="17">
        <v>750</v>
      </c>
      <c r="B103" s="18" t="s">
        <v>5</v>
      </c>
      <c r="C103" s="14"/>
      <c r="D103" s="16"/>
      <c r="E103" s="14"/>
      <c r="F103" s="32"/>
      <c r="G103" s="16"/>
      <c r="H103" s="90">
        <v>86181</v>
      </c>
      <c r="I103" s="90">
        <v>86181</v>
      </c>
      <c r="J103" s="137">
        <f>I103/H103*100</f>
        <v>100</v>
      </c>
    </row>
    <row r="104" spans="1:10" ht="12.75">
      <c r="A104" s="14">
        <v>75011</v>
      </c>
      <c r="B104" s="22" t="s">
        <v>6</v>
      </c>
      <c r="C104" s="14"/>
      <c r="D104" s="16"/>
      <c r="E104" s="14"/>
      <c r="F104" s="33"/>
      <c r="G104" s="16"/>
      <c r="H104" s="93">
        <v>64687</v>
      </c>
      <c r="I104" s="99">
        <v>64687</v>
      </c>
      <c r="J104" s="137">
        <f aca="true" t="shared" si="0" ref="J104:J157">I104/H104*100</f>
        <v>100</v>
      </c>
    </row>
    <row r="105" spans="1:10" ht="12.75">
      <c r="A105" s="30">
        <v>2010</v>
      </c>
      <c r="B105" s="73" t="s">
        <v>50</v>
      </c>
      <c r="C105" s="30"/>
      <c r="D105" s="30"/>
      <c r="E105" s="30"/>
      <c r="F105" s="30"/>
      <c r="G105" s="30"/>
      <c r="H105" s="93">
        <v>64687</v>
      </c>
      <c r="I105" s="99">
        <v>64687</v>
      </c>
      <c r="J105" s="137">
        <f t="shared" si="0"/>
        <v>100</v>
      </c>
    </row>
    <row r="106" spans="1:10" ht="12.75" hidden="1">
      <c r="A106" s="26"/>
      <c r="B106" s="3"/>
      <c r="C106" s="19"/>
      <c r="D106" s="15"/>
      <c r="E106" s="19"/>
      <c r="F106" s="31"/>
      <c r="G106" s="15"/>
      <c r="H106" s="158"/>
      <c r="I106" s="99"/>
      <c r="J106" s="137" t="e">
        <f t="shared" si="0"/>
        <v>#DIV/0!</v>
      </c>
    </row>
    <row r="107" spans="1:10" ht="12.75" hidden="1">
      <c r="A107" s="21"/>
      <c r="B107" s="21"/>
      <c r="C107" s="34"/>
      <c r="D107" s="23"/>
      <c r="E107" s="29"/>
      <c r="F107" s="28"/>
      <c r="G107" s="23"/>
      <c r="H107" s="93"/>
      <c r="I107" s="99"/>
      <c r="J107" s="137" t="e">
        <f t="shared" si="0"/>
        <v>#DIV/0!</v>
      </c>
    </row>
    <row r="108" spans="1:10" ht="12.75" hidden="1">
      <c r="A108" s="30"/>
      <c r="B108" s="30"/>
      <c r="C108" s="35"/>
      <c r="D108" s="16"/>
      <c r="E108" s="14"/>
      <c r="F108" s="31"/>
      <c r="G108" s="16"/>
      <c r="H108" s="159"/>
      <c r="I108" s="99"/>
      <c r="J108" s="137" t="e">
        <f t="shared" si="0"/>
        <v>#DIV/0!</v>
      </c>
    </row>
    <row r="109" spans="1:10" ht="12.75">
      <c r="A109" s="138">
        <v>75056</v>
      </c>
      <c r="B109" s="171" t="s">
        <v>72</v>
      </c>
      <c r="C109" s="152"/>
      <c r="D109" s="33"/>
      <c r="E109" s="36"/>
      <c r="F109" s="31"/>
      <c r="G109" s="33"/>
      <c r="H109" s="98">
        <v>21494</v>
      </c>
      <c r="I109" s="172">
        <v>21494</v>
      </c>
      <c r="J109" s="137">
        <f t="shared" si="0"/>
        <v>100</v>
      </c>
    </row>
    <row r="110" spans="1:10" ht="12.75">
      <c r="A110" s="75">
        <v>2010</v>
      </c>
      <c r="B110" s="75" t="s">
        <v>50</v>
      </c>
      <c r="C110" s="75"/>
      <c r="D110" s="75"/>
      <c r="E110" s="75"/>
      <c r="F110" s="75"/>
      <c r="G110" s="75"/>
      <c r="H110" s="99">
        <v>21494</v>
      </c>
      <c r="I110" s="99">
        <v>21494</v>
      </c>
      <c r="J110" s="137">
        <f t="shared" si="0"/>
        <v>100</v>
      </c>
    </row>
    <row r="111" spans="1:10" ht="12.75">
      <c r="A111" s="17">
        <v>751</v>
      </c>
      <c r="B111" s="18" t="s">
        <v>7</v>
      </c>
      <c r="C111" s="19"/>
      <c r="D111" s="15"/>
      <c r="E111" s="19"/>
      <c r="F111" s="20"/>
      <c r="G111" s="15"/>
      <c r="H111" s="153">
        <v>1230</v>
      </c>
      <c r="I111" s="153">
        <v>1230</v>
      </c>
      <c r="J111" s="137">
        <f t="shared" si="0"/>
        <v>100</v>
      </c>
    </row>
    <row r="112" spans="1:10" ht="12.75">
      <c r="A112" s="66">
        <v>75101</v>
      </c>
      <c r="B112" s="68" t="s">
        <v>8</v>
      </c>
      <c r="C112" s="66"/>
      <c r="D112" s="67"/>
      <c r="E112" s="66"/>
      <c r="F112" s="67"/>
      <c r="G112" s="67"/>
      <c r="H112" s="91">
        <v>1230</v>
      </c>
      <c r="I112" s="90">
        <v>1230</v>
      </c>
      <c r="J112" s="137">
        <f t="shared" si="0"/>
        <v>100</v>
      </c>
    </row>
    <row r="113" spans="1:10" ht="12.75">
      <c r="A113" s="36">
        <v>2010</v>
      </c>
      <c r="B113" s="73" t="s">
        <v>50</v>
      </c>
      <c r="C113" s="36"/>
      <c r="D113" s="33"/>
      <c r="E113" s="14"/>
      <c r="F113" s="16"/>
      <c r="G113" s="16"/>
      <c r="H113" s="89">
        <v>1230</v>
      </c>
      <c r="I113" s="99">
        <v>1230</v>
      </c>
      <c r="J113" s="137">
        <f t="shared" si="0"/>
        <v>100</v>
      </c>
    </row>
    <row r="114" spans="1:10" ht="12.75" hidden="1">
      <c r="A114" s="36"/>
      <c r="B114" s="37"/>
      <c r="C114" s="36"/>
      <c r="D114" s="33"/>
      <c r="E114" s="14"/>
      <c r="F114" s="16"/>
      <c r="G114" s="16"/>
      <c r="H114" s="89"/>
      <c r="I114" s="78"/>
      <c r="J114" s="137" t="e">
        <f t="shared" si="0"/>
        <v>#DIV/0!</v>
      </c>
    </row>
    <row r="115" spans="1:10" ht="12.75" hidden="1">
      <c r="A115" s="36"/>
      <c r="B115" s="37"/>
      <c r="C115" s="36"/>
      <c r="D115" s="33"/>
      <c r="E115" s="14"/>
      <c r="F115" s="33"/>
      <c r="G115" s="16"/>
      <c r="H115" s="89"/>
      <c r="I115" s="78"/>
      <c r="J115" s="137" t="e">
        <f t="shared" si="0"/>
        <v>#DIV/0!</v>
      </c>
    </row>
    <row r="116" spans="1:10" ht="12.75" hidden="1">
      <c r="A116" s="36"/>
      <c r="B116" s="37"/>
      <c r="C116" s="37"/>
      <c r="D116" s="37"/>
      <c r="E116" s="14"/>
      <c r="F116" s="33"/>
      <c r="G116" s="16"/>
      <c r="H116" s="89"/>
      <c r="I116" s="78"/>
      <c r="J116" s="137" t="e">
        <f t="shared" si="0"/>
        <v>#DIV/0!</v>
      </c>
    </row>
    <row r="117" spans="1:10" ht="12.75" hidden="1">
      <c r="A117" s="36"/>
      <c r="B117" s="37"/>
      <c r="C117" s="37"/>
      <c r="D117" s="37"/>
      <c r="E117" s="14"/>
      <c r="F117" s="33"/>
      <c r="G117" s="16"/>
      <c r="H117" s="89"/>
      <c r="I117" s="78"/>
      <c r="J117" s="137" t="e">
        <f t="shared" si="0"/>
        <v>#DIV/0!</v>
      </c>
    </row>
    <row r="118" spans="1:10" ht="12.75" hidden="1">
      <c r="A118" s="36"/>
      <c r="B118" s="37"/>
      <c r="C118" s="37"/>
      <c r="D118" s="37"/>
      <c r="E118" s="14"/>
      <c r="F118" s="33"/>
      <c r="G118" s="16"/>
      <c r="H118" s="89"/>
      <c r="I118" s="78"/>
      <c r="J118" s="137" t="e">
        <f t="shared" si="0"/>
        <v>#DIV/0!</v>
      </c>
    </row>
    <row r="119" spans="1:10" ht="12.75" hidden="1">
      <c r="A119" s="36"/>
      <c r="B119" s="37"/>
      <c r="C119" s="37"/>
      <c r="D119" s="37"/>
      <c r="E119" s="14"/>
      <c r="F119" s="33"/>
      <c r="G119" s="16"/>
      <c r="H119" s="89"/>
      <c r="I119" s="78"/>
      <c r="J119" s="137" t="e">
        <f t="shared" si="0"/>
        <v>#DIV/0!</v>
      </c>
    </row>
    <row r="120" spans="1:10" ht="12.75" hidden="1">
      <c r="A120" s="36"/>
      <c r="B120" s="37"/>
      <c r="C120" s="37"/>
      <c r="D120" s="37"/>
      <c r="E120" s="14"/>
      <c r="F120" s="33"/>
      <c r="G120" s="16"/>
      <c r="H120" s="89"/>
      <c r="I120" s="78"/>
      <c r="J120" s="137" t="e">
        <f t="shared" si="0"/>
        <v>#DIV/0!</v>
      </c>
    </row>
    <row r="121" spans="1:10" ht="12.75" hidden="1">
      <c r="A121" s="36"/>
      <c r="B121" s="37"/>
      <c r="C121" s="37"/>
      <c r="D121" s="37"/>
      <c r="E121" s="14"/>
      <c r="F121" s="33"/>
      <c r="G121" s="16"/>
      <c r="H121" s="89"/>
      <c r="I121" s="78"/>
      <c r="J121" s="137" t="e">
        <f t="shared" si="0"/>
        <v>#DIV/0!</v>
      </c>
    </row>
    <row r="122" spans="1:10" ht="12.75" hidden="1">
      <c r="A122" s="36"/>
      <c r="B122" s="37"/>
      <c r="C122" s="37"/>
      <c r="D122" s="37"/>
      <c r="E122" s="14"/>
      <c r="F122" s="33"/>
      <c r="G122" s="16"/>
      <c r="H122" s="89"/>
      <c r="I122" s="78"/>
      <c r="J122" s="137" t="e">
        <f t="shared" si="0"/>
        <v>#DIV/0!</v>
      </c>
    </row>
    <row r="123" spans="1:10" ht="12.75" hidden="1">
      <c r="A123" s="36"/>
      <c r="B123" s="37"/>
      <c r="C123" s="37"/>
      <c r="D123" s="37"/>
      <c r="E123" s="14"/>
      <c r="F123" s="33"/>
      <c r="G123" s="16"/>
      <c r="H123" s="89"/>
      <c r="I123" s="78"/>
      <c r="J123" s="137" t="e">
        <f t="shared" si="0"/>
        <v>#DIV/0!</v>
      </c>
    </row>
    <row r="124" spans="1:10" ht="12.75" hidden="1">
      <c r="A124" s="36"/>
      <c r="B124" s="37"/>
      <c r="C124" s="37"/>
      <c r="D124" s="37"/>
      <c r="E124" s="14"/>
      <c r="F124" s="33"/>
      <c r="G124" s="16"/>
      <c r="H124" s="89"/>
      <c r="I124" s="78"/>
      <c r="J124" s="137" t="e">
        <f t="shared" si="0"/>
        <v>#DIV/0!</v>
      </c>
    </row>
    <row r="125" spans="1:10" ht="12.75" hidden="1">
      <c r="A125" s="36"/>
      <c r="B125" s="37"/>
      <c r="C125" s="37"/>
      <c r="D125" s="37"/>
      <c r="E125" s="14"/>
      <c r="F125" s="33"/>
      <c r="G125" s="16"/>
      <c r="H125" s="89"/>
      <c r="I125" s="78"/>
      <c r="J125" s="137" t="e">
        <f t="shared" si="0"/>
        <v>#DIV/0!</v>
      </c>
    </row>
    <row r="126" spans="1:10" ht="12.75" hidden="1">
      <c r="A126" s="36"/>
      <c r="B126" s="37"/>
      <c r="C126" s="37"/>
      <c r="D126" s="37"/>
      <c r="E126" s="14"/>
      <c r="F126" s="33"/>
      <c r="G126" s="16"/>
      <c r="H126" s="89"/>
      <c r="I126" s="78"/>
      <c r="J126" s="137" t="e">
        <f t="shared" si="0"/>
        <v>#DIV/0!</v>
      </c>
    </row>
    <row r="127" spans="1:10" ht="12.75" hidden="1">
      <c r="A127" s="36"/>
      <c r="B127" s="37"/>
      <c r="C127" s="37"/>
      <c r="D127" s="37"/>
      <c r="E127" s="36"/>
      <c r="F127" s="33"/>
      <c r="G127" s="33"/>
      <c r="H127" s="92"/>
      <c r="I127" s="78"/>
      <c r="J127" s="137" t="e">
        <f t="shared" si="0"/>
        <v>#DIV/0!</v>
      </c>
    </row>
    <row r="128" spans="1:10" ht="12.75">
      <c r="A128" s="165">
        <v>801</v>
      </c>
      <c r="B128" s="166" t="s">
        <v>86</v>
      </c>
      <c r="C128" s="166"/>
      <c r="D128" s="166"/>
      <c r="E128" s="165"/>
      <c r="F128" s="167"/>
      <c r="G128" s="167"/>
      <c r="H128" s="168">
        <v>51057</v>
      </c>
      <c r="I128" s="98">
        <v>51054.47</v>
      </c>
      <c r="J128" s="137">
        <f t="shared" si="0"/>
        <v>100</v>
      </c>
    </row>
    <row r="129" spans="1:10" ht="12.75">
      <c r="A129" s="36">
        <v>80153</v>
      </c>
      <c r="B129" s="37" t="s">
        <v>87</v>
      </c>
      <c r="C129" s="37"/>
      <c r="D129" s="37"/>
      <c r="E129" s="36"/>
      <c r="F129" s="33"/>
      <c r="G129" s="33"/>
      <c r="H129" s="92">
        <v>51057</v>
      </c>
      <c r="I129" s="78">
        <v>51054.47</v>
      </c>
      <c r="J129" s="137">
        <f t="shared" si="0"/>
        <v>100</v>
      </c>
    </row>
    <row r="130" spans="1:10" ht="12.75">
      <c r="A130" s="36">
        <v>2010</v>
      </c>
      <c r="B130" s="37" t="s">
        <v>50</v>
      </c>
      <c r="C130" s="37"/>
      <c r="D130" s="37"/>
      <c r="E130" s="36"/>
      <c r="F130" s="33"/>
      <c r="G130" s="33"/>
      <c r="H130" s="92"/>
      <c r="I130" s="78"/>
      <c r="J130" s="169"/>
    </row>
    <row r="131" spans="1:10" ht="12.75">
      <c r="A131" s="165">
        <v>851</v>
      </c>
      <c r="B131" s="166" t="s">
        <v>88</v>
      </c>
      <c r="C131" s="166"/>
      <c r="D131" s="166"/>
      <c r="E131" s="165"/>
      <c r="F131" s="167"/>
      <c r="G131" s="167"/>
      <c r="H131" s="168">
        <v>211</v>
      </c>
      <c r="I131" s="98">
        <v>211</v>
      </c>
      <c r="J131" s="169">
        <v>100</v>
      </c>
    </row>
    <row r="132" spans="1:10" ht="12.75">
      <c r="A132" s="36">
        <v>85195</v>
      </c>
      <c r="B132" s="37" t="s">
        <v>65</v>
      </c>
      <c r="C132" s="37"/>
      <c r="D132" s="37"/>
      <c r="E132" s="36"/>
      <c r="F132" s="33"/>
      <c r="G132" s="33"/>
      <c r="H132" s="92">
        <v>211</v>
      </c>
      <c r="I132" s="78">
        <v>211</v>
      </c>
      <c r="J132" s="170">
        <v>100</v>
      </c>
    </row>
    <row r="133" spans="1:10" ht="12.75">
      <c r="A133" s="36">
        <v>2010</v>
      </c>
      <c r="B133" s="37" t="s">
        <v>50</v>
      </c>
      <c r="C133" s="37"/>
      <c r="D133" s="37"/>
      <c r="E133" s="36"/>
      <c r="F133" s="33"/>
      <c r="G133" s="33"/>
      <c r="H133" s="92">
        <v>211</v>
      </c>
      <c r="I133" s="78">
        <v>211</v>
      </c>
      <c r="J133" s="170">
        <v>100</v>
      </c>
    </row>
    <row r="134" spans="1:10" ht="12.75">
      <c r="A134" s="29">
        <v>855</v>
      </c>
      <c r="B134" s="27" t="s">
        <v>32</v>
      </c>
      <c r="C134" s="22"/>
      <c r="D134" s="22"/>
      <c r="E134" s="14"/>
      <c r="F134" s="23"/>
      <c r="G134" s="16"/>
      <c r="H134" s="91">
        <f>SUM(H135+H137+H151+H153+H155)</f>
        <v>9449016</v>
      </c>
      <c r="I134" s="91">
        <f>SUM(I135+I137+I151+I153+I155)</f>
        <v>9284237.7</v>
      </c>
      <c r="J134" s="137">
        <f t="shared" si="0"/>
        <v>98.26</v>
      </c>
    </row>
    <row r="135" spans="1:10" ht="12.75">
      <c r="A135" s="29">
        <v>85501</v>
      </c>
      <c r="B135" s="27" t="s">
        <v>31</v>
      </c>
      <c r="C135" s="22"/>
      <c r="D135" s="22"/>
      <c r="E135" s="14"/>
      <c r="F135" s="23"/>
      <c r="G135" s="16"/>
      <c r="H135" s="91">
        <v>5770000</v>
      </c>
      <c r="I135" s="98">
        <v>5701628.25</v>
      </c>
      <c r="J135" s="137">
        <f t="shared" si="0"/>
        <v>98.82</v>
      </c>
    </row>
    <row r="136" spans="1:10" ht="12.75">
      <c r="A136" s="72">
        <v>2060</v>
      </c>
      <c r="B136" s="73" t="s">
        <v>50</v>
      </c>
      <c r="C136" s="22"/>
      <c r="D136" s="22"/>
      <c r="E136" s="14"/>
      <c r="F136" s="23"/>
      <c r="G136" s="16"/>
      <c r="H136" s="93">
        <v>5770000</v>
      </c>
      <c r="I136" s="99">
        <v>5701628.25</v>
      </c>
      <c r="J136" s="137">
        <f t="shared" si="0"/>
        <v>98.82</v>
      </c>
    </row>
    <row r="137" spans="1:10" ht="12.75">
      <c r="A137" s="66">
        <v>85502</v>
      </c>
      <c r="B137" s="68" t="s">
        <v>33</v>
      </c>
      <c r="C137" s="66"/>
      <c r="D137" s="67"/>
      <c r="E137" s="66"/>
      <c r="F137" s="67"/>
      <c r="G137" s="67"/>
      <c r="H137" s="91">
        <v>3604000</v>
      </c>
      <c r="I137" s="78">
        <v>3508541.88</v>
      </c>
      <c r="J137" s="137">
        <f t="shared" si="0"/>
        <v>97.35</v>
      </c>
    </row>
    <row r="138" spans="1:10" ht="12.75">
      <c r="A138" s="14">
        <v>2010</v>
      </c>
      <c r="B138" s="73" t="s">
        <v>50</v>
      </c>
      <c r="C138" s="14"/>
      <c r="D138" s="16"/>
      <c r="E138" s="14"/>
      <c r="F138" s="16"/>
      <c r="G138" s="16"/>
      <c r="H138" s="89">
        <v>3604000</v>
      </c>
      <c r="I138" s="99">
        <v>3508541.88</v>
      </c>
      <c r="J138" s="173">
        <f t="shared" si="0"/>
        <v>97.35</v>
      </c>
    </row>
    <row r="139" spans="1:10" ht="12.75" hidden="1">
      <c r="A139" s="26"/>
      <c r="B139" s="3"/>
      <c r="C139" s="3"/>
      <c r="D139" s="3"/>
      <c r="E139" s="14"/>
      <c r="F139" s="31"/>
      <c r="G139" s="16"/>
      <c r="H139" s="89"/>
      <c r="I139" s="78"/>
      <c r="J139" s="137" t="e">
        <f t="shared" si="0"/>
        <v>#DIV/0!</v>
      </c>
    </row>
    <row r="140" spans="1:10" ht="12.75" hidden="1">
      <c r="A140" s="26"/>
      <c r="B140" s="3"/>
      <c r="C140" s="3"/>
      <c r="D140" s="3"/>
      <c r="E140" s="36"/>
      <c r="F140" s="31"/>
      <c r="G140" s="33"/>
      <c r="H140" s="92"/>
      <c r="I140" s="78"/>
      <c r="J140" s="137" t="e">
        <f t="shared" si="0"/>
        <v>#DIV/0!</v>
      </c>
    </row>
    <row r="141" spans="1:10" ht="12.75" hidden="1">
      <c r="A141" s="14"/>
      <c r="B141" s="22"/>
      <c r="C141" s="14"/>
      <c r="D141" s="16"/>
      <c r="E141" s="14"/>
      <c r="F141" s="16"/>
      <c r="G141" s="16"/>
      <c r="H141" s="40"/>
      <c r="I141" s="78"/>
      <c r="J141" s="137" t="e">
        <f t="shared" si="0"/>
        <v>#DIV/0!</v>
      </c>
    </row>
    <row r="142" spans="1:10" ht="12.75" hidden="1">
      <c r="A142" s="14"/>
      <c r="B142" s="22"/>
      <c r="C142" s="14"/>
      <c r="D142" s="16"/>
      <c r="E142" s="14"/>
      <c r="F142" s="16"/>
      <c r="G142" s="16"/>
      <c r="H142" s="40"/>
      <c r="I142" s="78"/>
      <c r="J142" s="137" t="e">
        <f t="shared" si="0"/>
        <v>#DIV/0!</v>
      </c>
    </row>
    <row r="143" spans="1:10" ht="12.75" hidden="1">
      <c r="A143" s="36"/>
      <c r="B143" s="37"/>
      <c r="C143" s="36"/>
      <c r="D143" s="33"/>
      <c r="E143" s="14"/>
      <c r="F143" s="33"/>
      <c r="G143" s="16"/>
      <c r="H143" s="41"/>
      <c r="I143" s="78"/>
      <c r="J143" s="137" t="e">
        <f t="shared" si="0"/>
        <v>#DIV/0!</v>
      </c>
    </row>
    <row r="144" spans="1:10" ht="12.75" hidden="1">
      <c r="A144" s="14"/>
      <c r="B144" s="22"/>
      <c r="C144" s="14"/>
      <c r="D144" s="16"/>
      <c r="E144" s="14"/>
      <c r="F144" s="16"/>
      <c r="G144" s="16"/>
      <c r="H144" s="40"/>
      <c r="I144" s="78"/>
      <c r="J144" s="137" t="e">
        <f t="shared" si="0"/>
        <v>#DIV/0!</v>
      </c>
    </row>
    <row r="145" spans="1:10" ht="12.75" hidden="1">
      <c r="A145" s="14"/>
      <c r="B145" s="22"/>
      <c r="C145" s="14"/>
      <c r="D145" s="16"/>
      <c r="E145" s="14"/>
      <c r="F145" s="16"/>
      <c r="G145" s="16"/>
      <c r="H145" s="40"/>
      <c r="I145" s="78"/>
      <c r="J145" s="137" t="e">
        <f t="shared" si="0"/>
        <v>#DIV/0!</v>
      </c>
    </row>
    <row r="146" spans="1:10" ht="12.75" hidden="1">
      <c r="A146" s="14"/>
      <c r="B146" s="22"/>
      <c r="C146" s="14"/>
      <c r="D146" s="16"/>
      <c r="E146" s="14"/>
      <c r="F146" s="16"/>
      <c r="G146" s="16"/>
      <c r="H146" s="40"/>
      <c r="I146" s="78"/>
      <c r="J146" s="137" t="e">
        <f t="shared" si="0"/>
        <v>#DIV/0!</v>
      </c>
    </row>
    <row r="147" spans="1:10" ht="12.75" hidden="1">
      <c r="A147" s="17"/>
      <c r="B147" s="18"/>
      <c r="C147" s="19"/>
      <c r="D147" s="15"/>
      <c r="E147" s="14"/>
      <c r="F147" s="28"/>
      <c r="G147" s="16"/>
      <c r="H147" s="42"/>
      <c r="I147" s="78"/>
      <c r="J147" s="137" t="e">
        <f t="shared" si="0"/>
        <v>#DIV/0!</v>
      </c>
    </row>
    <row r="148" spans="1:10" ht="12.75" hidden="1">
      <c r="A148" s="14"/>
      <c r="B148" s="22"/>
      <c r="C148" s="14"/>
      <c r="D148" s="16"/>
      <c r="E148" s="14"/>
      <c r="F148" s="16"/>
      <c r="G148" s="16"/>
      <c r="H148" s="40"/>
      <c r="I148" s="78"/>
      <c r="J148" s="137" t="e">
        <f t="shared" si="0"/>
        <v>#DIV/0!</v>
      </c>
    </row>
    <row r="149" spans="1:10" ht="12.75" hidden="1">
      <c r="A149" s="36"/>
      <c r="B149" s="37"/>
      <c r="C149" s="36"/>
      <c r="D149" s="33"/>
      <c r="E149" s="14"/>
      <c r="F149" s="31"/>
      <c r="G149" s="16"/>
      <c r="H149" s="43"/>
      <c r="I149" s="78"/>
      <c r="J149" s="137" t="e">
        <f t="shared" si="0"/>
        <v>#DIV/0!</v>
      </c>
    </row>
    <row r="150" spans="1:10" ht="12.75" hidden="1">
      <c r="A150" s="36"/>
      <c r="B150" s="37"/>
      <c r="C150" s="36"/>
      <c r="D150" s="33"/>
      <c r="E150" s="36"/>
      <c r="F150" s="33"/>
      <c r="G150" s="33"/>
      <c r="H150" s="41"/>
      <c r="I150" s="78"/>
      <c r="J150" s="137" t="e">
        <f t="shared" si="0"/>
        <v>#DIV/0!</v>
      </c>
    </row>
    <row r="151" spans="1:10" ht="12.75">
      <c r="A151" s="77">
        <v>85503</v>
      </c>
      <c r="B151" s="77" t="s">
        <v>66</v>
      </c>
      <c r="C151" s="77"/>
      <c r="D151" s="77"/>
      <c r="E151" s="77"/>
      <c r="F151" s="77"/>
      <c r="G151" s="77"/>
      <c r="H151" s="98">
        <v>300</v>
      </c>
      <c r="I151" s="151">
        <v>300</v>
      </c>
      <c r="J151" s="137">
        <f t="shared" si="0"/>
        <v>100</v>
      </c>
    </row>
    <row r="152" spans="1:10" ht="12.75">
      <c r="A152" s="75">
        <v>2010</v>
      </c>
      <c r="B152" s="75" t="s">
        <v>50</v>
      </c>
      <c r="C152" s="75"/>
      <c r="D152" s="75"/>
      <c r="E152" s="75"/>
      <c r="F152" s="75"/>
      <c r="G152" s="75"/>
      <c r="H152" s="78">
        <v>300</v>
      </c>
      <c r="I152" s="78">
        <v>300</v>
      </c>
      <c r="J152" s="173">
        <f t="shared" si="0"/>
        <v>100</v>
      </c>
    </row>
    <row r="153" spans="1:10" ht="12.75">
      <c r="A153" s="77">
        <v>85504</v>
      </c>
      <c r="B153" s="77" t="s">
        <v>38</v>
      </c>
      <c r="C153" s="77"/>
      <c r="D153" s="77"/>
      <c r="E153" s="77"/>
      <c r="F153" s="77"/>
      <c r="G153" s="77"/>
      <c r="H153" s="94">
        <v>716</v>
      </c>
      <c r="I153" s="98">
        <v>716</v>
      </c>
      <c r="J153" s="137">
        <f t="shared" si="0"/>
        <v>100</v>
      </c>
    </row>
    <row r="154" spans="1:10" ht="12.75">
      <c r="A154" s="76">
        <v>2010</v>
      </c>
      <c r="B154" s="73" t="s">
        <v>50</v>
      </c>
      <c r="C154" s="76"/>
      <c r="D154" s="76"/>
      <c r="E154" s="76"/>
      <c r="F154" s="76"/>
      <c r="G154" s="76"/>
      <c r="H154" s="95">
        <v>716</v>
      </c>
      <c r="I154" s="99">
        <v>716</v>
      </c>
      <c r="J154" s="137">
        <f t="shared" si="0"/>
        <v>100</v>
      </c>
    </row>
    <row r="155" spans="1:10" ht="12.75">
      <c r="A155" s="77">
        <v>85513</v>
      </c>
      <c r="B155" s="77" t="s">
        <v>49</v>
      </c>
      <c r="C155" s="75"/>
      <c r="D155" s="75"/>
      <c r="E155" s="75"/>
      <c r="F155" s="75"/>
      <c r="G155" s="75"/>
      <c r="H155" s="94">
        <v>74000</v>
      </c>
      <c r="I155" s="98">
        <v>73051.57</v>
      </c>
      <c r="J155" s="137">
        <f t="shared" si="0"/>
        <v>98.72</v>
      </c>
    </row>
    <row r="156" spans="1:10" ht="12.75">
      <c r="A156" s="75">
        <v>2010</v>
      </c>
      <c r="B156" s="75" t="s">
        <v>50</v>
      </c>
      <c r="C156" s="75"/>
      <c r="D156" s="75"/>
      <c r="E156" s="75"/>
      <c r="F156" s="75"/>
      <c r="G156" s="75"/>
      <c r="H156" s="96">
        <v>74000</v>
      </c>
      <c r="I156" s="99">
        <v>73051.57</v>
      </c>
      <c r="J156" s="137">
        <f t="shared" si="0"/>
        <v>98.72</v>
      </c>
    </row>
    <row r="157" spans="1:10" ht="12.75">
      <c r="A157" s="75"/>
      <c r="B157" s="82" t="s">
        <v>9</v>
      </c>
      <c r="C157" s="82"/>
      <c r="D157" s="82"/>
      <c r="E157" s="75"/>
      <c r="F157" s="82"/>
      <c r="G157" s="82"/>
      <c r="H157" s="97">
        <f>SUM(H100+H103+H111+H128+H134+H131)</f>
        <v>10633341.48</v>
      </c>
      <c r="I157" s="97">
        <f>SUM(I100+I103+I111+I128+I134+I131)</f>
        <v>10468560.65</v>
      </c>
      <c r="J157" s="137">
        <f t="shared" si="0"/>
        <v>98.45</v>
      </c>
    </row>
    <row r="158" spans="1:9" ht="12.75">
      <c r="A158" s="3"/>
      <c r="B158" s="3"/>
      <c r="C158" s="3" t="s">
        <v>10</v>
      </c>
      <c r="D158" s="3"/>
      <c r="E158" s="3"/>
      <c r="F158" s="3"/>
      <c r="G158" s="3"/>
      <c r="H158" s="3"/>
      <c r="I158" s="139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0.12890625" style="0" customWidth="1"/>
    <col min="2" max="2" width="10.25390625" style="0" customWidth="1"/>
    <col min="3" max="3" width="71.75390625" style="0" customWidth="1"/>
    <col min="4" max="5" width="0" style="0" hidden="1" customWidth="1"/>
    <col min="6" max="7" width="17.25390625" style="0" customWidth="1"/>
    <col min="8" max="8" width="15.75390625" style="0" customWidth="1"/>
    <col min="9" max="9" width="0.2421875" style="0" customWidth="1"/>
  </cols>
  <sheetData>
    <row r="1" ht="15">
      <c r="C1" s="80" t="s">
        <v>97</v>
      </c>
    </row>
    <row r="3" spans="2:9" ht="12.75">
      <c r="B3" s="69"/>
      <c r="C3" s="70" t="s">
        <v>39</v>
      </c>
      <c r="D3" s="69"/>
      <c r="E3" s="69"/>
      <c r="F3" s="69"/>
      <c r="G3" s="69"/>
      <c r="H3" s="69"/>
      <c r="I3" s="69"/>
    </row>
    <row r="4" spans="2:9" ht="12.75">
      <c r="B4" s="69"/>
      <c r="C4" s="70"/>
      <c r="D4" s="69"/>
      <c r="E4" s="69"/>
      <c r="F4" s="69"/>
      <c r="G4" s="69"/>
      <c r="H4" s="69"/>
      <c r="I4" s="69"/>
    </row>
    <row r="5" spans="2:9" ht="12.75" hidden="1">
      <c r="B5" s="69"/>
      <c r="C5" s="70"/>
      <c r="D5" s="69"/>
      <c r="E5" s="69"/>
      <c r="F5" s="69"/>
      <c r="G5" s="69"/>
      <c r="H5" s="69"/>
      <c r="I5" s="69"/>
    </row>
    <row r="6" spans="2:9" ht="12.75">
      <c r="B6" s="69"/>
      <c r="C6" s="70" t="s">
        <v>83</v>
      </c>
      <c r="D6" s="69"/>
      <c r="E6" s="69"/>
      <c r="F6" s="69"/>
      <c r="G6" s="69"/>
      <c r="H6" s="69"/>
      <c r="I6" s="69"/>
    </row>
    <row r="7" spans="2:9" ht="12.75">
      <c r="B7" s="69"/>
      <c r="C7" s="69"/>
      <c r="D7" s="69"/>
      <c r="E7" s="69"/>
      <c r="F7" s="69"/>
      <c r="G7" s="69"/>
      <c r="H7" s="69"/>
      <c r="I7" s="69"/>
    </row>
    <row r="8" spans="2:9" ht="12.75">
      <c r="B8" s="77" t="s">
        <v>26</v>
      </c>
      <c r="C8" s="77" t="s">
        <v>27</v>
      </c>
      <c r="D8" s="79"/>
      <c r="E8" s="79"/>
      <c r="F8" s="77" t="s">
        <v>98</v>
      </c>
      <c r="G8" s="77" t="s">
        <v>99</v>
      </c>
      <c r="H8" s="77" t="s">
        <v>28</v>
      </c>
      <c r="I8" s="69"/>
    </row>
    <row r="9" spans="2:9" ht="12.75" hidden="1">
      <c r="B9" s="69"/>
      <c r="C9" s="69"/>
      <c r="D9" s="69"/>
      <c r="E9" s="69"/>
      <c r="F9" s="69"/>
      <c r="G9" s="69"/>
      <c r="H9" s="69"/>
      <c r="I9" s="69"/>
    </row>
    <row r="10" spans="2:9" ht="12.75">
      <c r="B10" s="69"/>
      <c r="C10" s="69"/>
      <c r="D10" s="69"/>
      <c r="E10" s="69"/>
      <c r="F10" s="69"/>
      <c r="G10" s="69"/>
      <c r="H10" s="69"/>
      <c r="I10" s="69"/>
    </row>
    <row r="11" spans="2:9" ht="12.75">
      <c r="B11" s="69" t="s">
        <v>29</v>
      </c>
      <c r="C11" s="69" t="s">
        <v>30</v>
      </c>
      <c r="D11" s="69"/>
      <c r="E11" s="69"/>
      <c r="F11" s="69"/>
      <c r="G11" s="69"/>
      <c r="H11" s="69"/>
      <c r="I11" s="69"/>
    </row>
    <row r="12" spans="2:9" ht="12.75">
      <c r="B12" s="69"/>
      <c r="C12" s="69"/>
      <c r="D12" s="69"/>
      <c r="E12" s="69"/>
      <c r="F12" s="69"/>
      <c r="G12" s="71"/>
      <c r="H12" s="69"/>
      <c r="I12" s="69"/>
    </row>
    <row r="13" spans="2:9" ht="12.75">
      <c r="B13" s="69" t="s">
        <v>40</v>
      </c>
      <c r="C13" s="69" t="s">
        <v>41</v>
      </c>
      <c r="D13" s="69"/>
      <c r="E13" s="69"/>
      <c r="F13" s="69"/>
      <c r="G13" s="69"/>
      <c r="H13" s="69"/>
      <c r="I13" s="69"/>
    </row>
    <row r="14" spans="2:9" ht="12.75">
      <c r="B14" s="69"/>
      <c r="C14" s="69" t="s">
        <v>42</v>
      </c>
      <c r="D14" s="69"/>
      <c r="E14" s="69"/>
      <c r="F14" s="69"/>
      <c r="G14" s="69"/>
      <c r="H14" s="69"/>
      <c r="I14" s="69"/>
    </row>
    <row r="15" spans="2:9" ht="12.75">
      <c r="B15" s="69"/>
      <c r="C15" s="69" t="s">
        <v>43</v>
      </c>
      <c r="D15" s="69"/>
      <c r="E15" s="69"/>
      <c r="F15" s="81"/>
      <c r="G15" s="81"/>
      <c r="H15" s="69"/>
      <c r="I15" s="69"/>
    </row>
    <row r="16" spans="2:9" ht="12.75">
      <c r="B16" s="69">
        <v>6058</v>
      </c>
      <c r="C16" s="69" t="s">
        <v>51</v>
      </c>
      <c r="D16" s="69"/>
      <c r="E16" s="69"/>
      <c r="F16" s="81"/>
      <c r="G16" s="81"/>
      <c r="H16" s="81"/>
      <c r="I16" s="69"/>
    </row>
    <row r="17" spans="2:9" ht="12.75">
      <c r="B17" s="69">
        <v>6059</v>
      </c>
      <c r="C17" s="69" t="s">
        <v>52</v>
      </c>
      <c r="D17" s="69"/>
      <c r="E17" s="69"/>
      <c r="F17" s="81">
        <v>750000</v>
      </c>
      <c r="G17" s="81">
        <v>749999.85</v>
      </c>
      <c r="H17" s="81">
        <f>SUM(G17/F17*100)</f>
        <v>100</v>
      </c>
      <c r="I17" s="69"/>
    </row>
    <row r="18" spans="2:9" ht="12.75">
      <c r="B18" s="69"/>
      <c r="C18" s="69"/>
      <c r="D18" s="69"/>
      <c r="E18" s="69"/>
      <c r="F18" s="69"/>
      <c r="G18" s="71"/>
      <c r="H18" s="81"/>
      <c r="I18" s="69"/>
    </row>
    <row r="19" spans="2:9" ht="12.75">
      <c r="B19" s="69" t="s">
        <v>47</v>
      </c>
      <c r="C19" s="69" t="s">
        <v>48</v>
      </c>
      <c r="D19" s="69"/>
      <c r="E19" s="69"/>
      <c r="F19" s="69"/>
      <c r="G19" s="69"/>
      <c r="H19" s="81"/>
      <c r="I19" s="69"/>
    </row>
    <row r="20" spans="2:9" ht="12.75">
      <c r="B20" s="69">
        <v>6058</v>
      </c>
      <c r="C20" s="69" t="s">
        <v>51</v>
      </c>
      <c r="D20" s="69"/>
      <c r="E20" s="69"/>
      <c r="F20" s="69">
        <v>3022922.09</v>
      </c>
      <c r="G20" s="69">
        <v>3022828.23</v>
      </c>
      <c r="H20" s="81">
        <f>SUM(G20/F20*100)</f>
        <v>100</v>
      </c>
      <c r="I20" s="69"/>
    </row>
    <row r="21" spans="2:9" ht="12.75">
      <c r="B21" s="69">
        <v>6059</v>
      </c>
      <c r="C21" s="69" t="s">
        <v>52</v>
      </c>
      <c r="D21" s="69"/>
      <c r="E21" s="69"/>
      <c r="F21" s="69">
        <v>1069811.53</v>
      </c>
      <c r="G21" s="81">
        <v>1069744.41</v>
      </c>
      <c r="H21" s="81">
        <f>SUM(G21/F21*100)</f>
        <v>99.99</v>
      </c>
      <c r="I21" s="69"/>
    </row>
    <row r="22" spans="2:9" ht="12.75">
      <c r="B22" s="69"/>
      <c r="C22" s="69"/>
      <c r="D22" s="69"/>
      <c r="E22" s="69"/>
      <c r="F22" s="69"/>
      <c r="G22" s="69"/>
      <c r="H22" s="69"/>
      <c r="I22" s="69"/>
    </row>
    <row r="23" spans="2:9" ht="12.75">
      <c r="B23" s="69"/>
      <c r="C23" s="69" t="s">
        <v>78</v>
      </c>
      <c r="D23" s="69"/>
      <c r="E23" s="69"/>
      <c r="F23" s="69"/>
      <c r="G23" s="69"/>
      <c r="H23" s="69"/>
      <c r="I23" s="69"/>
    </row>
    <row r="24" spans="2:9" ht="12.75">
      <c r="B24" s="69">
        <v>6058</v>
      </c>
      <c r="C24" s="69" t="s">
        <v>79</v>
      </c>
      <c r="D24" s="69"/>
      <c r="E24" s="69"/>
      <c r="F24" s="69">
        <v>880958.76</v>
      </c>
      <c r="G24" s="81">
        <v>702433.6</v>
      </c>
      <c r="H24" s="69">
        <v>79.74</v>
      </c>
      <c r="I24" s="69"/>
    </row>
    <row r="25" spans="2:9" ht="12.75">
      <c r="B25" s="69">
        <v>6059</v>
      </c>
      <c r="C25" s="69" t="s">
        <v>80</v>
      </c>
      <c r="D25" s="69" t="s">
        <v>51</v>
      </c>
      <c r="E25" s="69"/>
      <c r="F25" s="69">
        <v>1039042.24</v>
      </c>
      <c r="G25" s="69">
        <v>1021192.97</v>
      </c>
      <c r="H25" s="69">
        <v>98.28</v>
      </c>
      <c r="I25" s="69"/>
    </row>
    <row r="26" spans="2:9" ht="12.75">
      <c r="B26" s="69"/>
      <c r="C26" s="69"/>
      <c r="D26" s="69" t="s">
        <v>52</v>
      </c>
      <c r="E26" s="69"/>
      <c r="F26" s="69"/>
      <c r="G26" s="69"/>
      <c r="H26" s="69"/>
      <c r="I26" s="69"/>
    </row>
    <row r="27" spans="2:9" ht="12.75">
      <c r="B27" s="69"/>
      <c r="C27" s="69"/>
      <c r="D27" s="69"/>
      <c r="E27" s="69"/>
      <c r="F27" s="69"/>
      <c r="G27" s="69"/>
      <c r="H27" s="69"/>
      <c r="I27" s="69"/>
    </row>
    <row r="28" spans="2:9" ht="12.75">
      <c r="B28" s="69"/>
      <c r="C28" s="69"/>
      <c r="D28" s="69"/>
      <c r="E28" s="69"/>
      <c r="F28" s="69"/>
      <c r="G28" s="69"/>
      <c r="H28" s="69"/>
      <c r="I28" s="69"/>
    </row>
    <row r="29" spans="2:9" ht="12.75">
      <c r="B29" s="69"/>
      <c r="C29" s="69"/>
      <c r="D29" s="69"/>
      <c r="E29" s="69"/>
      <c r="F29" s="69"/>
      <c r="G29" s="69"/>
      <c r="H29" s="69"/>
      <c r="I29" s="69"/>
    </row>
    <row r="30" spans="2:9" ht="12.75">
      <c r="B30" s="69"/>
      <c r="C30" s="69"/>
      <c r="D30" s="69"/>
      <c r="E30" s="69"/>
      <c r="F30" s="69"/>
      <c r="G30" s="69"/>
      <c r="H30" s="69"/>
      <c r="I30" s="69"/>
    </row>
    <row r="31" spans="2:9" ht="12.75">
      <c r="B31" s="69"/>
      <c r="C31" s="69"/>
      <c r="D31" s="69"/>
      <c r="E31" s="69"/>
      <c r="F31" s="69"/>
      <c r="G31" s="69"/>
      <c r="H31" s="69"/>
      <c r="I31" s="69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9"/>
  <sheetViews>
    <sheetView zoomScalePageLayoutView="0" workbookViewId="0" topLeftCell="A49">
      <selection activeCell="M148" sqref="M148"/>
    </sheetView>
  </sheetViews>
  <sheetFormatPr defaultColWidth="9.00390625" defaultRowHeight="12.75"/>
  <cols>
    <col min="1" max="1" width="6.625" style="0" customWidth="1"/>
    <col min="2" max="2" width="55.375" style="0" customWidth="1"/>
    <col min="3" max="9" width="0" style="0" hidden="1" customWidth="1"/>
    <col min="10" max="10" width="14.625" style="0" customWidth="1"/>
    <col min="11" max="11" width="12.75390625" style="0" customWidth="1"/>
    <col min="12" max="12" width="10.625" style="0" customWidth="1"/>
  </cols>
  <sheetData>
    <row r="1" spans="1:3" ht="18">
      <c r="A1" t="s">
        <v>10</v>
      </c>
      <c r="C1" s="45" t="s">
        <v>10</v>
      </c>
    </row>
    <row r="2" spans="3:4" ht="15.75" hidden="1">
      <c r="C2" s="46"/>
      <c r="D2" s="1"/>
    </row>
    <row r="3" ht="12.75" hidden="1"/>
    <row r="4" ht="12.75" hidden="1"/>
    <row r="5" ht="12.75" hidden="1"/>
    <row r="6" spans="1:4" ht="15.75">
      <c r="A6" t="s">
        <v>10</v>
      </c>
      <c r="B6" s="46"/>
      <c r="C6" s="46"/>
      <c r="D6" s="47"/>
    </row>
    <row r="7" spans="1:10" ht="59.25" customHeight="1">
      <c r="A7" s="3" t="s">
        <v>10</v>
      </c>
      <c r="B7" s="4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4"/>
      <c r="C8" s="4"/>
      <c r="D8" s="3"/>
      <c r="E8" s="3"/>
      <c r="F8" s="3"/>
      <c r="G8" s="3"/>
      <c r="H8" s="3"/>
      <c r="I8" s="3"/>
      <c r="J8" s="3"/>
    </row>
    <row r="9" spans="1:10" ht="12.75">
      <c r="A9" s="3"/>
      <c r="B9" s="4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4" t="s">
        <v>89</v>
      </c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3"/>
      <c r="B11" s="112" t="s">
        <v>90</v>
      </c>
      <c r="C11" s="3"/>
      <c r="D11" s="3"/>
      <c r="E11" s="3"/>
      <c r="F11" s="3"/>
      <c r="G11" s="3"/>
      <c r="H11" s="3"/>
      <c r="I11" s="3"/>
      <c r="J11" s="3"/>
    </row>
    <row r="12" spans="1:12" ht="13.5" thickBot="1">
      <c r="A12" s="10" t="s">
        <v>11</v>
      </c>
      <c r="B12" s="48" t="s">
        <v>12</v>
      </c>
      <c r="C12" s="7"/>
      <c r="D12" s="4"/>
      <c r="E12" s="4"/>
      <c r="F12" s="7"/>
      <c r="G12" s="7"/>
      <c r="H12" s="6"/>
      <c r="I12" s="9"/>
      <c r="J12" s="100" t="s">
        <v>4</v>
      </c>
      <c r="K12" s="122" t="s">
        <v>76</v>
      </c>
      <c r="L12" s="122" t="s">
        <v>77</v>
      </c>
    </row>
    <row r="13" spans="1:12" ht="12.75" hidden="1">
      <c r="A13" s="26">
        <v>4740</v>
      </c>
      <c r="B13" s="50" t="s">
        <v>14</v>
      </c>
      <c r="C13" s="30"/>
      <c r="D13" s="30"/>
      <c r="E13" s="30"/>
      <c r="F13" s="30"/>
      <c r="G13" s="30"/>
      <c r="H13" s="30"/>
      <c r="I13" s="39"/>
      <c r="J13" s="101"/>
      <c r="K13" s="121"/>
      <c r="L13" s="121"/>
    </row>
    <row r="14" spans="1:12" ht="12.75" hidden="1">
      <c r="A14" s="26"/>
      <c r="B14" s="50"/>
      <c r="C14" s="30"/>
      <c r="D14" s="30"/>
      <c r="E14" s="30"/>
      <c r="F14" s="30"/>
      <c r="G14" s="30"/>
      <c r="H14" s="30"/>
      <c r="I14" s="39"/>
      <c r="J14" s="101"/>
      <c r="K14" s="69"/>
      <c r="L14" s="69"/>
    </row>
    <row r="15" spans="1:12" ht="12.75" hidden="1">
      <c r="A15" s="36"/>
      <c r="B15" s="49"/>
      <c r="C15" s="30"/>
      <c r="D15" s="30"/>
      <c r="E15" s="30"/>
      <c r="F15" s="30"/>
      <c r="G15" s="30"/>
      <c r="H15" s="30"/>
      <c r="I15" s="39"/>
      <c r="J15" s="101"/>
      <c r="K15" s="69"/>
      <c r="L15" s="117"/>
    </row>
    <row r="16" spans="1:12" ht="12.75">
      <c r="A16" s="77" t="s">
        <v>60</v>
      </c>
      <c r="B16" s="68" t="s">
        <v>67</v>
      </c>
      <c r="C16" s="22"/>
      <c r="D16" s="138"/>
      <c r="E16" s="138"/>
      <c r="F16" s="22"/>
      <c r="G16" s="22"/>
      <c r="H16" s="22"/>
      <c r="I16" s="22"/>
      <c r="J16" s="155">
        <v>1045646.48</v>
      </c>
      <c r="K16" s="94">
        <v>1045646.48</v>
      </c>
      <c r="L16" s="180">
        <f aca="true" t="shared" si="0" ref="L16:L79">ROUNDDOWN((K16/J16),4)</f>
        <v>1</v>
      </c>
    </row>
    <row r="17" spans="1:12" ht="12.75">
      <c r="A17" s="77" t="s">
        <v>62</v>
      </c>
      <c r="B17" s="68" t="s">
        <v>68</v>
      </c>
      <c r="C17" s="22"/>
      <c r="D17" s="138"/>
      <c r="E17" s="138"/>
      <c r="F17" s="22"/>
      <c r="G17" s="22"/>
      <c r="H17" s="22"/>
      <c r="I17" s="22"/>
      <c r="J17" s="101">
        <v>1045646.48</v>
      </c>
      <c r="K17" s="96">
        <v>1045646.48</v>
      </c>
      <c r="L17" s="180">
        <f t="shared" si="0"/>
        <v>1</v>
      </c>
    </row>
    <row r="18" spans="1:12" ht="12.75">
      <c r="A18" s="75">
        <v>4110</v>
      </c>
      <c r="B18" s="22" t="s">
        <v>69</v>
      </c>
      <c r="C18" s="22"/>
      <c r="D18" s="138"/>
      <c r="E18" s="138"/>
      <c r="F18" s="22"/>
      <c r="G18" s="22"/>
      <c r="H18" s="22"/>
      <c r="I18" s="22"/>
      <c r="J18" s="101">
        <v>2819.16</v>
      </c>
      <c r="K18" s="96">
        <v>2819.16</v>
      </c>
      <c r="L18" s="180">
        <f t="shared" si="0"/>
        <v>1</v>
      </c>
    </row>
    <row r="19" spans="1:12" ht="12.75">
      <c r="A19" s="75">
        <v>4120</v>
      </c>
      <c r="B19" s="22" t="s">
        <v>53</v>
      </c>
      <c r="C19" s="22"/>
      <c r="D19" s="138"/>
      <c r="E19" s="138"/>
      <c r="F19" s="22"/>
      <c r="G19" s="22"/>
      <c r="H19" s="22"/>
      <c r="I19" s="22"/>
      <c r="J19" s="101">
        <v>240.1</v>
      </c>
      <c r="K19" s="96">
        <v>240.1</v>
      </c>
      <c r="L19" s="180">
        <f t="shared" si="0"/>
        <v>1</v>
      </c>
    </row>
    <row r="20" spans="1:12" ht="12.75">
      <c r="A20" s="76">
        <v>4170</v>
      </c>
      <c r="B20" s="37" t="s">
        <v>21</v>
      </c>
      <c r="C20" s="37"/>
      <c r="D20" s="138"/>
      <c r="E20" s="138"/>
      <c r="F20" s="37"/>
      <c r="G20" s="37"/>
      <c r="H20" s="37"/>
      <c r="I20" s="37"/>
      <c r="J20" s="101">
        <v>16400</v>
      </c>
      <c r="K20" s="95">
        <v>16400</v>
      </c>
      <c r="L20" s="180">
        <f t="shared" si="0"/>
        <v>1</v>
      </c>
    </row>
    <row r="21" spans="1:12" ht="12.75">
      <c r="A21" s="75">
        <v>4210</v>
      </c>
      <c r="B21" s="75" t="s">
        <v>13</v>
      </c>
      <c r="C21" s="75"/>
      <c r="D21" s="75"/>
      <c r="E21" s="75"/>
      <c r="F21" s="75"/>
      <c r="G21" s="75"/>
      <c r="H21" s="75"/>
      <c r="I21" s="75"/>
      <c r="J21" s="101">
        <v>1036.11</v>
      </c>
      <c r="K21" s="96">
        <v>1036.11</v>
      </c>
      <c r="L21" s="180">
        <f t="shared" si="0"/>
        <v>1</v>
      </c>
    </row>
    <row r="22" spans="1:12" ht="12.75">
      <c r="A22" s="75">
        <v>4430</v>
      </c>
      <c r="B22" s="75" t="s">
        <v>70</v>
      </c>
      <c r="C22" s="75"/>
      <c r="D22" s="75"/>
      <c r="E22" s="75"/>
      <c r="F22" s="75"/>
      <c r="G22" s="75"/>
      <c r="H22" s="75"/>
      <c r="I22" s="75"/>
      <c r="J22" s="101">
        <v>1025143.61</v>
      </c>
      <c r="K22" s="96">
        <v>1025143.61</v>
      </c>
      <c r="L22" s="180">
        <f t="shared" si="0"/>
        <v>1</v>
      </c>
    </row>
    <row r="23" spans="1:12" ht="12.75">
      <c r="A23" s="75">
        <v>4710</v>
      </c>
      <c r="B23" s="75" t="s">
        <v>91</v>
      </c>
      <c r="C23" s="138"/>
      <c r="D23" s="138"/>
      <c r="E23" s="138"/>
      <c r="F23" s="138"/>
      <c r="G23" s="138"/>
      <c r="H23" s="138"/>
      <c r="I23" s="138"/>
      <c r="J23" s="103">
        <v>7.5</v>
      </c>
      <c r="K23" s="174">
        <v>7.5</v>
      </c>
      <c r="L23" s="180">
        <f t="shared" si="0"/>
        <v>1</v>
      </c>
    </row>
    <row r="24" spans="1:12" ht="12.75">
      <c r="A24" s="82">
        <v>750</v>
      </c>
      <c r="B24" s="82" t="s">
        <v>5</v>
      </c>
      <c r="C24" s="175"/>
      <c r="D24" s="4"/>
      <c r="E24" s="4"/>
      <c r="F24" s="17"/>
      <c r="G24" s="17"/>
      <c r="H24" s="20"/>
      <c r="I24" s="15"/>
      <c r="J24" s="141">
        <v>86181</v>
      </c>
      <c r="K24" s="143">
        <v>86181</v>
      </c>
      <c r="L24" s="180">
        <f t="shared" si="0"/>
        <v>1</v>
      </c>
    </row>
    <row r="25" spans="1:12" ht="12.75">
      <c r="A25" s="126">
        <v>75011</v>
      </c>
      <c r="B25" s="4" t="s">
        <v>6</v>
      </c>
      <c r="C25" s="29"/>
      <c r="D25" s="4"/>
      <c r="E25" s="4"/>
      <c r="F25" s="29"/>
      <c r="G25" s="29"/>
      <c r="H25" s="23"/>
      <c r="I25" s="16"/>
      <c r="J25" s="102">
        <v>64687</v>
      </c>
      <c r="K25" s="102">
        <v>64687</v>
      </c>
      <c r="L25" s="180">
        <f t="shared" si="0"/>
        <v>1</v>
      </c>
    </row>
    <row r="26" spans="1:12" ht="12.75">
      <c r="A26" s="118">
        <v>4010</v>
      </c>
      <c r="B26" s="22" t="s">
        <v>15</v>
      </c>
      <c r="C26" s="14"/>
      <c r="D26" s="3"/>
      <c r="E26" s="4"/>
      <c r="F26" s="14"/>
      <c r="G26" s="14"/>
      <c r="H26" s="16"/>
      <c r="I26" s="16"/>
      <c r="J26" s="101">
        <v>40400</v>
      </c>
      <c r="K26" s="96">
        <v>40400</v>
      </c>
      <c r="L26" s="180">
        <f t="shared" si="0"/>
        <v>1</v>
      </c>
    </row>
    <row r="27" spans="1:12" ht="12.75">
      <c r="A27" s="118">
        <v>4040</v>
      </c>
      <c r="B27" s="22" t="s">
        <v>16</v>
      </c>
      <c r="C27" s="14"/>
      <c r="D27" s="3"/>
      <c r="E27" s="3"/>
      <c r="F27" s="14"/>
      <c r="G27" s="14"/>
      <c r="H27" s="16"/>
      <c r="I27" s="16"/>
      <c r="J27" s="101">
        <v>5600</v>
      </c>
      <c r="K27" s="96">
        <v>5600</v>
      </c>
      <c r="L27" s="180">
        <f t="shared" si="0"/>
        <v>1</v>
      </c>
    </row>
    <row r="28" spans="1:12" ht="12.75">
      <c r="A28" s="118">
        <v>4110</v>
      </c>
      <c r="B28" s="22" t="s">
        <v>17</v>
      </c>
      <c r="C28" s="14"/>
      <c r="D28" s="3"/>
      <c r="E28" s="3"/>
      <c r="F28" s="14"/>
      <c r="G28" s="14"/>
      <c r="H28" s="16"/>
      <c r="I28" s="16"/>
      <c r="J28" s="101">
        <v>6360</v>
      </c>
      <c r="K28" s="96">
        <v>6360</v>
      </c>
      <c r="L28" s="180">
        <f t="shared" si="0"/>
        <v>1</v>
      </c>
    </row>
    <row r="29" spans="1:12" ht="12.75">
      <c r="A29" s="118">
        <v>4120</v>
      </c>
      <c r="B29" s="22" t="s">
        <v>53</v>
      </c>
      <c r="C29" s="14"/>
      <c r="D29" s="3"/>
      <c r="E29" s="4"/>
      <c r="F29" s="14"/>
      <c r="G29" s="14"/>
      <c r="H29" s="16"/>
      <c r="I29" s="16"/>
      <c r="J29" s="101">
        <v>1338</v>
      </c>
      <c r="K29" s="96">
        <v>1338</v>
      </c>
      <c r="L29" s="180">
        <f t="shared" si="0"/>
        <v>1</v>
      </c>
    </row>
    <row r="30" spans="1:12" ht="12.75">
      <c r="A30" s="75">
        <v>4300</v>
      </c>
      <c r="B30" s="75" t="s">
        <v>75</v>
      </c>
      <c r="C30" s="75"/>
      <c r="D30" s="75"/>
      <c r="E30" s="75"/>
      <c r="F30" s="75"/>
      <c r="G30" s="75"/>
      <c r="H30" s="75"/>
      <c r="I30" s="75"/>
      <c r="J30" s="78">
        <v>7888.48</v>
      </c>
      <c r="K30" s="96">
        <v>7888.48</v>
      </c>
      <c r="L30" s="180">
        <f t="shared" si="0"/>
        <v>1</v>
      </c>
    </row>
    <row r="31" spans="1:12" ht="12.75">
      <c r="A31" s="75">
        <v>4440</v>
      </c>
      <c r="B31" s="75" t="s">
        <v>18</v>
      </c>
      <c r="C31" s="75"/>
      <c r="D31" s="75"/>
      <c r="E31" s="75"/>
      <c r="F31" s="75"/>
      <c r="G31" s="75"/>
      <c r="H31" s="75"/>
      <c r="I31" s="75"/>
      <c r="J31" s="78">
        <v>3100.52</v>
      </c>
      <c r="K31" s="96">
        <v>3100.52</v>
      </c>
      <c r="L31" s="180">
        <f t="shared" si="0"/>
        <v>1</v>
      </c>
    </row>
    <row r="32" spans="1:12" ht="12.75" hidden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178"/>
      <c r="L32" s="180" t="e">
        <f t="shared" si="0"/>
        <v>#DIV/0!</v>
      </c>
    </row>
    <row r="33" spans="1:12" ht="12.75" hidden="1">
      <c r="A33" s="82"/>
      <c r="B33" s="82"/>
      <c r="C33" s="82"/>
      <c r="D33" s="82"/>
      <c r="E33" s="82"/>
      <c r="F33" s="82"/>
      <c r="G33" s="82"/>
      <c r="H33" s="82"/>
      <c r="I33" s="82"/>
      <c r="J33" s="154"/>
      <c r="K33" s="178"/>
      <c r="L33" s="180" t="e">
        <f t="shared" si="0"/>
        <v>#DIV/0!</v>
      </c>
    </row>
    <row r="34" spans="1:12" ht="12.75" hidden="1">
      <c r="A34" s="75"/>
      <c r="B34" s="75"/>
      <c r="C34" s="75"/>
      <c r="D34" s="75"/>
      <c r="E34" s="75"/>
      <c r="F34" s="75"/>
      <c r="G34" s="75"/>
      <c r="H34" s="75"/>
      <c r="I34" s="75"/>
      <c r="J34" s="78"/>
      <c r="K34" s="178"/>
      <c r="L34" s="180" t="e">
        <f t="shared" si="0"/>
        <v>#DIV/0!</v>
      </c>
    </row>
    <row r="35" spans="1:12" ht="12.75" hidden="1">
      <c r="A35" s="75"/>
      <c r="B35" s="75"/>
      <c r="C35" s="75"/>
      <c r="D35" s="75"/>
      <c r="E35" s="75"/>
      <c r="F35" s="75"/>
      <c r="G35" s="75"/>
      <c r="H35" s="75"/>
      <c r="I35" s="75"/>
      <c r="J35" s="78"/>
      <c r="K35" s="178"/>
      <c r="L35" s="180" t="e">
        <f t="shared" si="0"/>
        <v>#DIV/0!</v>
      </c>
    </row>
    <row r="36" spans="1:12" ht="12.75" hidden="1">
      <c r="A36" s="75"/>
      <c r="B36" s="75"/>
      <c r="C36" s="75"/>
      <c r="D36" s="75"/>
      <c r="E36" s="75"/>
      <c r="F36" s="75"/>
      <c r="G36" s="75"/>
      <c r="H36" s="75"/>
      <c r="I36" s="75"/>
      <c r="J36" s="78"/>
      <c r="K36" s="178"/>
      <c r="L36" s="180" t="e">
        <f t="shared" si="0"/>
        <v>#DIV/0!</v>
      </c>
    </row>
    <row r="37" spans="1:12" ht="12.75" hidden="1">
      <c r="A37" s="75"/>
      <c r="B37" s="75"/>
      <c r="C37" s="75"/>
      <c r="D37" s="75"/>
      <c r="E37" s="75"/>
      <c r="F37" s="75"/>
      <c r="G37" s="75"/>
      <c r="H37" s="75"/>
      <c r="I37" s="75"/>
      <c r="J37" s="78"/>
      <c r="K37" s="178"/>
      <c r="L37" s="180" t="e">
        <f t="shared" si="0"/>
        <v>#DIV/0!</v>
      </c>
    </row>
    <row r="38" spans="1:12" ht="12.75" hidden="1">
      <c r="A38" s="75"/>
      <c r="B38" s="75"/>
      <c r="C38" s="75"/>
      <c r="D38" s="75"/>
      <c r="E38" s="75"/>
      <c r="F38" s="75"/>
      <c r="G38" s="75"/>
      <c r="H38" s="75"/>
      <c r="I38" s="75"/>
      <c r="J38" s="78"/>
      <c r="K38" s="178"/>
      <c r="L38" s="180" t="e">
        <f t="shared" si="0"/>
        <v>#DIV/0!</v>
      </c>
    </row>
    <row r="39" spans="1:12" ht="12.75" hidden="1">
      <c r="A39" s="75"/>
      <c r="B39" s="75"/>
      <c r="C39" s="75"/>
      <c r="D39" s="75"/>
      <c r="E39" s="75"/>
      <c r="F39" s="75"/>
      <c r="G39" s="75"/>
      <c r="H39" s="75"/>
      <c r="I39" s="75"/>
      <c r="J39" s="78"/>
      <c r="K39" s="178"/>
      <c r="L39" s="180" t="e">
        <f t="shared" si="0"/>
        <v>#DIV/0!</v>
      </c>
    </row>
    <row r="40" spans="1:12" ht="12.75" hidden="1">
      <c r="A40" s="75"/>
      <c r="B40" s="75"/>
      <c r="C40" s="75"/>
      <c r="D40" s="75"/>
      <c r="E40" s="75"/>
      <c r="F40" s="75"/>
      <c r="G40" s="75"/>
      <c r="H40" s="75"/>
      <c r="I40" s="75"/>
      <c r="J40" s="78"/>
      <c r="K40" s="178"/>
      <c r="L40" s="180" t="e">
        <f t="shared" si="0"/>
        <v>#DIV/0!</v>
      </c>
    </row>
    <row r="41" spans="1:12" ht="12.75" hidden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178"/>
      <c r="L41" s="180" t="e">
        <f t="shared" si="0"/>
        <v>#DIV/0!</v>
      </c>
    </row>
    <row r="42" spans="1:12" ht="12.75">
      <c r="A42" s="77">
        <v>75056</v>
      </c>
      <c r="B42" s="77" t="s">
        <v>73</v>
      </c>
      <c r="C42" s="77"/>
      <c r="D42" s="77"/>
      <c r="E42" s="77"/>
      <c r="F42" s="77"/>
      <c r="G42" s="77"/>
      <c r="H42" s="77"/>
      <c r="I42" s="77"/>
      <c r="J42" s="98">
        <v>21494</v>
      </c>
      <c r="K42" s="94">
        <v>21494</v>
      </c>
      <c r="L42" s="180">
        <f t="shared" si="0"/>
        <v>1</v>
      </c>
    </row>
    <row r="43" spans="1:12" ht="12.75">
      <c r="A43" s="75">
        <v>4110</v>
      </c>
      <c r="B43" s="75" t="s">
        <v>74</v>
      </c>
      <c r="C43" s="75"/>
      <c r="D43" s="75"/>
      <c r="E43" s="75"/>
      <c r="F43" s="75"/>
      <c r="G43" s="75"/>
      <c r="H43" s="75"/>
      <c r="I43" s="75"/>
      <c r="J43" s="78">
        <v>3038.63</v>
      </c>
      <c r="K43" s="96">
        <v>3038.63</v>
      </c>
      <c r="L43" s="180">
        <f t="shared" si="0"/>
        <v>1</v>
      </c>
    </row>
    <row r="44" spans="1:12" ht="12.75">
      <c r="A44" s="75">
        <v>4120</v>
      </c>
      <c r="B44" s="75" t="s">
        <v>53</v>
      </c>
      <c r="C44" s="75"/>
      <c r="D44" s="75"/>
      <c r="E44" s="75"/>
      <c r="F44" s="75"/>
      <c r="G44" s="75"/>
      <c r="H44" s="75"/>
      <c r="I44" s="75"/>
      <c r="J44" s="78">
        <v>213.56</v>
      </c>
      <c r="K44" s="96">
        <v>213.56</v>
      </c>
      <c r="L44" s="180">
        <f t="shared" si="0"/>
        <v>1</v>
      </c>
    </row>
    <row r="45" spans="1:12" ht="12.75">
      <c r="A45" s="75">
        <v>4170</v>
      </c>
      <c r="B45" s="75" t="s">
        <v>21</v>
      </c>
      <c r="C45" s="75"/>
      <c r="D45" s="75"/>
      <c r="E45" s="75"/>
      <c r="F45" s="75"/>
      <c r="G45" s="75"/>
      <c r="H45" s="75"/>
      <c r="I45" s="75"/>
      <c r="J45" s="78">
        <v>17676.81</v>
      </c>
      <c r="K45" s="96">
        <v>17676.81</v>
      </c>
      <c r="L45" s="180">
        <f t="shared" si="0"/>
        <v>1</v>
      </c>
    </row>
    <row r="46" spans="1:12" ht="12.75">
      <c r="A46" s="75">
        <v>4210</v>
      </c>
      <c r="B46" s="75" t="s">
        <v>13</v>
      </c>
      <c r="C46" s="75"/>
      <c r="D46" s="75"/>
      <c r="E46" s="75"/>
      <c r="F46" s="75"/>
      <c r="G46" s="75"/>
      <c r="H46" s="75"/>
      <c r="I46" s="75"/>
      <c r="J46" s="78">
        <v>488.64</v>
      </c>
      <c r="K46" s="96">
        <v>488.64</v>
      </c>
      <c r="L46" s="180">
        <f t="shared" si="0"/>
        <v>1</v>
      </c>
    </row>
    <row r="47" spans="1:12" ht="12.75">
      <c r="A47" s="75">
        <v>4710</v>
      </c>
      <c r="B47" s="75" t="s">
        <v>92</v>
      </c>
      <c r="C47" s="75"/>
      <c r="D47" s="75"/>
      <c r="E47" s="75"/>
      <c r="F47" s="75"/>
      <c r="G47" s="75"/>
      <c r="H47" s="75"/>
      <c r="I47" s="75"/>
      <c r="J47" s="78">
        <v>76.36</v>
      </c>
      <c r="K47" s="96">
        <v>76.36</v>
      </c>
      <c r="L47" s="180">
        <f t="shared" si="0"/>
        <v>1</v>
      </c>
    </row>
    <row r="48" spans="1:12" ht="12.75">
      <c r="A48" s="82">
        <v>751</v>
      </c>
      <c r="B48" s="82" t="s">
        <v>19</v>
      </c>
      <c r="C48" s="82"/>
      <c r="D48" s="82"/>
      <c r="E48" s="82"/>
      <c r="F48" s="82"/>
      <c r="G48" s="82"/>
      <c r="H48" s="82"/>
      <c r="I48" s="75"/>
      <c r="J48" s="154">
        <v>1230</v>
      </c>
      <c r="K48" s="97">
        <v>1230</v>
      </c>
      <c r="L48" s="180">
        <f t="shared" si="0"/>
        <v>1</v>
      </c>
    </row>
    <row r="49" spans="1:12" ht="12.75">
      <c r="A49" s="140">
        <v>75101</v>
      </c>
      <c r="B49" s="18" t="s">
        <v>20</v>
      </c>
      <c r="C49" s="17"/>
      <c r="D49" s="4"/>
      <c r="E49" s="4"/>
      <c r="F49" s="17"/>
      <c r="G49" s="17"/>
      <c r="H49" s="20"/>
      <c r="I49" s="20"/>
      <c r="J49" s="141">
        <v>1230</v>
      </c>
      <c r="K49" s="143">
        <v>1230</v>
      </c>
      <c r="L49" s="180">
        <f t="shared" si="0"/>
        <v>1</v>
      </c>
    </row>
    <row r="50" spans="1:12" ht="12.75">
      <c r="A50" s="128">
        <v>4110</v>
      </c>
      <c r="B50" s="51" t="s">
        <v>17</v>
      </c>
      <c r="C50" s="14"/>
      <c r="D50" s="3"/>
      <c r="E50" s="3"/>
      <c r="F50" s="14"/>
      <c r="G50" s="14"/>
      <c r="H50" s="16"/>
      <c r="I50" s="16"/>
      <c r="J50" s="101">
        <v>179.84</v>
      </c>
      <c r="K50" s="96">
        <v>179.84</v>
      </c>
      <c r="L50" s="180">
        <f t="shared" si="0"/>
        <v>1</v>
      </c>
    </row>
    <row r="51" spans="1:12" ht="12.75">
      <c r="A51" s="75">
        <v>4170</v>
      </c>
      <c r="B51" s="75" t="s">
        <v>21</v>
      </c>
      <c r="C51" s="75"/>
      <c r="D51" s="75"/>
      <c r="E51" s="75"/>
      <c r="F51" s="75"/>
      <c r="G51" s="75"/>
      <c r="H51" s="75"/>
      <c r="I51" s="75"/>
      <c r="J51" s="78">
        <v>1046.22</v>
      </c>
      <c r="K51" s="96">
        <v>1046.22</v>
      </c>
      <c r="L51" s="180">
        <f t="shared" si="0"/>
        <v>1</v>
      </c>
    </row>
    <row r="52" spans="1:12" ht="12.75" hidden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85"/>
      <c r="L52" s="180" t="e">
        <f t="shared" si="0"/>
        <v>#DIV/0!</v>
      </c>
    </row>
    <row r="53" spans="1:12" ht="12.75" hidden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85"/>
      <c r="L53" s="180" t="e">
        <f t="shared" si="0"/>
        <v>#DIV/0!</v>
      </c>
    </row>
    <row r="54" spans="1:12" ht="12.75" hidden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85"/>
      <c r="L54" s="180" t="e">
        <f t="shared" si="0"/>
        <v>#DIV/0!</v>
      </c>
    </row>
    <row r="55" spans="1:12" ht="12.75" hidden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85"/>
      <c r="L55" s="180" t="e">
        <f t="shared" si="0"/>
        <v>#DIV/0!</v>
      </c>
    </row>
    <row r="56" spans="1:12" ht="12.75" hidden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85"/>
      <c r="L56" s="180" t="e">
        <f t="shared" si="0"/>
        <v>#DIV/0!</v>
      </c>
    </row>
    <row r="57" spans="1:12" ht="12.75" hidden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85"/>
      <c r="L57" s="180" t="e">
        <f t="shared" si="0"/>
        <v>#DIV/0!</v>
      </c>
    </row>
    <row r="58" spans="1:12" ht="12.75" hidden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85"/>
      <c r="L58" s="180" t="e">
        <f t="shared" si="0"/>
        <v>#DIV/0!</v>
      </c>
    </row>
    <row r="59" spans="1:12" ht="12.75" hidden="1">
      <c r="A59" s="75"/>
      <c r="B59" s="82"/>
      <c r="C59" s="75"/>
      <c r="D59" s="75"/>
      <c r="E59" s="75"/>
      <c r="F59" s="75"/>
      <c r="G59" s="75"/>
      <c r="H59" s="75"/>
      <c r="I59" s="75"/>
      <c r="J59" s="82"/>
      <c r="K59" s="85"/>
      <c r="L59" s="180" t="e">
        <f t="shared" si="0"/>
        <v>#DIV/0!</v>
      </c>
    </row>
    <row r="60" spans="1:12" ht="12.75" hidden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85"/>
      <c r="L60" s="180" t="e">
        <f t="shared" si="0"/>
        <v>#DIV/0!</v>
      </c>
    </row>
    <row r="61" spans="1:12" ht="12.75" hidden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85"/>
      <c r="L61" s="180" t="e">
        <f t="shared" si="0"/>
        <v>#DIV/0!</v>
      </c>
    </row>
    <row r="62" spans="1:12" ht="12.75" hidden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85"/>
      <c r="L62" s="180" t="e">
        <f t="shared" si="0"/>
        <v>#DIV/0!</v>
      </c>
    </row>
    <row r="63" spans="1:12" ht="12.75" hidden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85"/>
      <c r="L63" s="180" t="e">
        <f t="shared" si="0"/>
        <v>#DIV/0!</v>
      </c>
    </row>
    <row r="64" spans="1:12" ht="12.75" hidden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85"/>
      <c r="L64" s="180" t="e">
        <f t="shared" si="0"/>
        <v>#DIV/0!</v>
      </c>
    </row>
    <row r="65" spans="1:12" ht="12.75" hidden="1">
      <c r="A65" s="75"/>
      <c r="B65" s="82"/>
      <c r="C65" s="75"/>
      <c r="D65" s="75"/>
      <c r="E65" s="75"/>
      <c r="F65" s="75"/>
      <c r="G65" s="75"/>
      <c r="H65" s="75"/>
      <c r="I65" s="75"/>
      <c r="J65" s="154"/>
      <c r="K65" s="85"/>
      <c r="L65" s="180" t="e">
        <f t="shared" si="0"/>
        <v>#DIV/0!</v>
      </c>
    </row>
    <row r="66" spans="1:12" ht="12.75" hidden="1">
      <c r="A66" s="75"/>
      <c r="B66" s="75"/>
      <c r="C66" s="75"/>
      <c r="D66" s="75"/>
      <c r="E66" s="75"/>
      <c r="F66" s="75"/>
      <c r="G66" s="75"/>
      <c r="H66" s="75"/>
      <c r="I66" s="75"/>
      <c r="J66" s="78"/>
      <c r="K66" s="85"/>
      <c r="L66" s="180" t="e">
        <f t="shared" si="0"/>
        <v>#DIV/0!</v>
      </c>
    </row>
    <row r="67" spans="1:12" ht="12.75" hidden="1">
      <c r="A67" s="75"/>
      <c r="B67" s="75"/>
      <c r="C67" s="75"/>
      <c r="D67" s="75"/>
      <c r="E67" s="75"/>
      <c r="F67" s="75"/>
      <c r="G67" s="75"/>
      <c r="H67" s="75"/>
      <c r="I67" s="75"/>
      <c r="J67" s="78"/>
      <c r="K67" s="85"/>
      <c r="L67" s="180" t="e">
        <f t="shared" si="0"/>
        <v>#DIV/0!</v>
      </c>
    </row>
    <row r="68" spans="1:12" ht="12.75" hidden="1">
      <c r="A68" s="75"/>
      <c r="B68" s="75"/>
      <c r="C68" s="75"/>
      <c r="D68" s="75"/>
      <c r="E68" s="75"/>
      <c r="F68" s="75"/>
      <c r="G68" s="75"/>
      <c r="H68" s="75"/>
      <c r="I68" s="75"/>
      <c r="J68" s="78"/>
      <c r="K68" s="85"/>
      <c r="L68" s="180" t="e">
        <f t="shared" si="0"/>
        <v>#DIV/0!</v>
      </c>
    </row>
    <row r="69" spans="1:12" ht="12.75" hidden="1">
      <c r="A69" s="75"/>
      <c r="B69" s="75"/>
      <c r="C69" s="75"/>
      <c r="D69" s="75"/>
      <c r="E69" s="75"/>
      <c r="F69" s="75"/>
      <c r="G69" s="75"/>
      <c r="H69" s="75"/>
      <c r="I69" s="75"/>
      <c r="J69" s="78"/>
      <c r="K69" s="85"/>
      <c r="L69" s="180" t="e">
        <f t="shared" si="0"/>
        <v>#DIV/0!</v>
      </c>
    </row>
    <row r="70" spans="1:12" ht="12.75" hidden="1">
      <c r="A70" s="75"/>
      <c r="B70" s="75"/>
      <c r="C70" s="75"/>
      <c r="D70" s="75"/>
      <c r="E70" s="75"/>
      <c r="F70" s="75"/>
      <c r="G70" s="75"/>
      <c r="H70" s="75"/>
      <c r="I70" s="75"/>
      <c r="J70" s="78"/>
      <c r="K70" s="85"/>
      <c r="L70" s="180" t="e">
        <f t="shared" si="0"/>
        <v>#DIV/0!</v>
      </c>
    </row>
    <row r="71" spans="1:12" ht="12.75" hidden="1">
      <c r="A71" s="75"/>
      <c r="B71" s="75"/>
      <c r="C71" s="75"/>
      <c r="D71" s="75"/>
      <c r="E71" s="75"/>
      <c r="F71" s="75"/>
      <c r="G71" s="75"/>
      <c r="H71" s="75"/>
      <c r="I71" s="75"/>
      <c r="J71" s="78"/>
      <c r="K71" s="85"/>
      <c r="L71" s="180" t="e">
        <f t="shared" si="0"/>
        <v>#DIV/0!</v>
      </c>
    </row>
    <row r="72" spans="1:12" ht="12.75" hidden="1">
      <c r="A72" s="75"/>
      <c r="B72" s="75"/>
      <c r="C72" s="75"/>
      <c r="D72" s="75"/>
      <c r="E72" s="75"/>
      <c r="F72" s="75"/>
      <c r="G72" s="75"/>
      <c r="H72" s="75"/>
      <c r="I72" s="75"/>
      <c r="J72" s="78"/>
      <c r="K72" s="85"/>
      <c r="L72" s="180" t="e">
        <f t="shared" si="0"/>
        <v>#DIV/0!</v>
      </c>
    </row>
    <row r="73" spans="1:12" ht="12.75" hidden="1">
      <c r="A73" s="82"/>
      <c r="B73" s="82"/>
      <c r="C73" s="82"/>
      <c r="D73" s="82"/>
      <c r="E73" s="82"/>
      <c r="F73" s="82"/>
      <c r="G73" s="82"/>
      <c r="H73" s="82"/>
      <c r="I73" s="82"/>
      <c r="J73" s="154"/>
      <c r="K73" s="85"/>
      <c r="L73" s="180" t="e">
        <f t="shared" si="0"/>
        <v>#DIV/0!</v>
      </c>
    </row>
    <row r="74" spans="1:12" ht="12.75" hidden="1">
      <c r="A74" s="75"/>
      <c r="B74" s="75"/>
      <c r="C74" s="75"/>
      <c r="D74" s="75"/>
      <c r="E74" s="75"/>
      <c r="F74" s="75"/>
      <c r="G74" s="75"/>
      <c r="H74" s="75"/>
      <c r="I74" s="75"/>
      <c r="J74" s="78"/>
      <c r="K74" s="85"/>
      <c r="L74" s="180" t="e">
        <f t="shared" si="0"/>
        <v>#DIV/0!</v>
      </c>
    </row>
    <row r="75" spans="1:12" ht="12.75" hidden="1">
      <c r="A75" s="75"/>
      <c r="B75" s="75"/>
      <c r="C75" s="75"/>
      <c r="D75" s="75"/>
      <c r="E75" s="75"/>
      <c r="F75" s="75"/>
      <c r="G75" s="75"/>
      <c r="H75" s="75"/>
      <c r="I75" s="75"/>
      <c r="J75" s="78"/>
      <c r="K75" s="85"/>
      <c r="L75" s="180" t="e">
        <f t="shared" si="0"/>
        <v>#DIV/0!</v>
      </c>
    </row>
    <row r="76" spans="1:12" ht="12.75" hidden="1">
      <c r="A76" s="75"/>
      <c r="B76" s="75"/>
      <c r="C76" s="75"/>
      <c r="D76" s="75"/>
      <c r="E76" s="75"/>
      <c r="F76" s="75"/>
      <c r="G76" s="75"/>
      <c r="H76" s="75"/>
      <c r="I76" s="75"/>
      <c r="J76" s="78"/>
      <c r="K76" s="85"/>
      <c r="L76" s="180" t="e">
        <f t="shared" si="0"/>
        <v>#DIV/0!</v>
      </c>
    </row>
    <row r="77" spans="1:12" ht="12.75" hidden="1">
      <c r="A77" s="75"/>
      <c r="B77" s="75"/>
      <c r="C77" s="75"/>
      <c r="D77" s="75"/>
      <c r="E77" s="75"/>
      <c r="F77" s="75"/>
      <c r="G77" s="75"/>
      <c r="H77" s="75"/>
      <c r="I77" s="75"/>
      <c r="J77" s="78"/>
      <c r="K77" s="85"/>
      <c r="L77" s="180" t="e">
        <f t="shared" si="0"/>
        <v>#DIV/0!</v>
      </c>
    </row>
    <row r="78" spans="1:12" ht="12.75" hidden="1">
      <c r="A78" s="75"/>
      <c r="B78" s="75"/>
      <c r="C78" s="75"/>
      <c r="D78" s="75"/>
      <c r="E78" s="75"/>
      <c r="F78" s="75"/>
      <c r="G78" s="75"/>
      <c r="H78" s="75"/>
      <c r="I78" s="75"/>
      <c r="J78" s="78"/>
      <c r="K78" s="85"/>
      <c r="L78" s="180" t="e">
        <f t="shared" si="0"/>
        <v>#DIV/0!</v>
      </c>
    </row>
    <row r="79" spans="1:12" ht="12.75" hidden="1">
      <c r="A79" s="75"/>
      <c r="B79" s="75"/>
      <c r="C79" s="75"/>
      <c r="D79" s="75"/>
      <c r="E79" s="75"/>
      <c r="F79" s="75"/>
      <c r="G79" s="75"/>
      <c r="H79" s="75"/>
      <c r="I79" s="75"/>
      <c r="J79" s="78"/>
      <c r="K79" s="85"/>
      <c r="L79" s="180" t="e">
        <f t="shared" si="0"/>
        <v>#DIV/0!</v>
      </c>
    </row>
    <row r="80" spans="1:12" ht="12.75" hidden="1">
      <c r="A80" s="75"/>
      <c r="B80" s="75"/>
      <c r="C80" s="75"/>
      <c r="D80" s="75"/>
      <c r="E80" s="75"/>
      <c r="F80" s="75"/>
      <c r="G80" s="75"/>
      <c r="H80" s="75"/>
      <c r="I80" s="75"/>
      <c r="J80" s="78"/>
      <c r="K80" s="85"/>
      <c r="L80" s="180" t="e">
        <f aca="true" t="shared" si="1" ref="L80:L100">ROUNDDOWN((K80/J80),4)</f>
        <v>#DIV/0!</v>
      </c>
    </row>
    <row r="81" spans="1:12" ht="12.75" hidden="1">
      <c r="A81" s="75"/>
      <c r="B81" s="75"/>
      <c r="C81" s="75"/>
      <c r="D81" s="75"/>
      <c r="E81" s="75"/>
      <c r="F81" s="75"/>
      <c r="G81" s="75"/>
      <c r="H81" s="75"/>
      <c r="I81" s="75"/>
      <c r="J81" s="78"/>
      <c r="K81" s="85"/>
      <c r="L81" s="180" t="e">
        <f t="shared" si="1"/>
        <v>#DIV/0!</v>
      </c>
    </row>
    <row r="82" spans="1:12" ht="12.75" hidden="1">
      <c r="A82" s="75"/>
      <c r="B82" s="75"/>
      <c r="C82" s="75"/>
      <c r="D82" s="75"/>
      <c r="E82" s="75"/>
      <c r="F82" s="75"/>
      <c r="G82" s="75"/>
      <c r="H82" s="75"/>
      <c r="I82" s="75"/>
      <c r="J82" s="78"/>
      <c r="K82" s="85"/>
      <c r="L82" s="180" t="e">
        <f t="shared" si="1"/>
        <v>#DIV/0!</v>
      </c>
    </row>
    <row r="83" spans="1:12" ht="12.75" hidden="1">
      <c r="A83" s="82"/>
      <c r="B83" s="82"/>
      <c r="C83" s="82"/>
      <c r="D83" s="82"/>
      <c r="E83" s="82"/>
      <c r="F83" s="82"/>
      <c r="G83" s="82"/>
      <c r="H83" s="82"/>
      <c r="I83" s="82"/>
      <c r="J83" s="154"/>
      <c r="K83" s="85"/>
      <c r="L83" s="180" t="e">
        <f t="shared" si="1"/>
        <v>#DIV/0!</v>
      </c>
    </row>
    <row r="84" spans="1:12" ht="12.75" hidden="1">
      <c r="A84" s="75"/>
      <c r="B84" s="75"/>
      <c r="C84" s="75"/>
      <c r="D84" s="75"/>
      <c r="E84" s="75"/>
      <c r="F84" s="75"/>
      <c r="G84" s="75"/>
      <c r="H84" s="75"/>
      <c r="I84" s="75"/>
      <c r="J84" s="78"/>
      <c r="K84" s="85"/>
      <c r="L84" s="180" t="e">
        <f t="shared" si="1"/>
        <v>#DIV/0!</v>
      </c>
    </row>
    <row r="85" spans="1:12" ht="12.75" hidden="1">
      <c r="A85" s="75"/>
      <c r="B85" s="75"/>
      <c r="C85" s="75"/>
      <c r="D85" s="75"/>
      <c r="E85" s="75"/>
      <c r="F85" s="75"/>
      <c r="G85" s="75"/>
      <c r="H85" s="75"/>
      <c r="I85" s="75"/>
      <c r="J85" s="78"/>
      <c r="K85" s="85"/>
      <c r="L85" s="180" t="e">
        <f t="shared" si="1"/>
        <v>#DIV/0!</v>
      </c>
    </row>
    <row r="86" spans="1:12" ht="12.75" hidden="1">
      <c r="A86" s="75"/>
      <c r="B86" s="75"/>
      <c r="C86" s="75"/>
      <c r="D86" s="75"/>
      <c r="E86" s="75"/>
      <c r="F86" s="75"/>
      <c r="G86" s="75"/>
      <c r="H86" s="75"/>
      <c r="I86" s="75"/>
      <c r="J86" s="78"/>
      <c r="K86" s="85"/>
      <c r="L86" s="180" t="e">
        <f t="shared" si="1"/>
        <v>#DIV/0!</v>
      </c>
    </row>
    <row r="87" spans="1:12" ht="12.75" hidden="1">
      <c r="A87" s="75"/>
      <c r="B87" s="75"/>
      <c r="C87" s="75"/>
      <c r="D87" s="75"/>
      <c r="E87" s="75"/>
      <c r="F87" s="75"/>
      <c r="G87" s="75"/>
      <c r="H87" s="75"/>
      <c r="I87" s="75"/>
      <c r="J87" s="78"/>
      <c r="K87" s="85"/>
      <c r="L87" s="180" t="e">
        <f t="shared" si="1"/>
        <v>#DIV/0!</v>
      </c>
    </row>
    <row r="88" spans="1:12" ht="12.75" hidden="1">
      <c r="A88" s="75"/>
      <c r="B88" s="75"/>
      <c r="C88" s="75"/>
      <c r="D88" s="75"/>
      <c r="E88" s="75"/>
      <c r="F88" s="75"/>
      <c r="G88" s="75"/>
      <c r="H88" s="75"/>
      <c r="I88" s="75"/>
      <c r="J88" s="78"/>
      <c r="K88" s="85"/>
      <c r="L88" s="180" t="e">
        <f t="shared" si="1"/>
        <v>#DIV/0!</v>
      </c>
    </row>
    <row r="89" spans="1:12" ht="12.75" hidden="1">
      <c r="A89" s="75"/>
      <c r="B89" s="75"/>
      <c r="C89" s="75"/>
      <c r="D89" s="75"/>
      <c r="E89" s="75"/>
      <c r="F89" s="75"/>
      <c r="G89" s="75"/>
      <c r="H89" s="75"/>
      <c r="I89" s="75"/>
      <c r="J89" s="78"/>
      <c r="K89" s="85"/>
      <c r="L89" s="180" t="e">
        <f t="shared" si="1"/>
        <v>#DIV/0!</v>
      </c>
    </row>
    <row r="90" spans="1:12" ht="12.75" hidden="1">
      <c r="A90" s="75"/>
      <c r="B90" s="75"/>
      <c r="C90" s="75"/>
      <c r="D90" s="75"/>
      <c r="E90" s="75"/>
      <c r="F90" s="75"/>
      <c r="G90" s="75"/>
      <c r="H90" s="75"/>
      <c r="I90" s="75"/>
      <c r="J90" s="78"/>
      <c r="K90" s="85"/>
      <c r="L90" s="180" t="e">
        <f t="shared" si="1"/>
        <v>#DIV/0!</v>
      </c>
    </row>
    <row r="91" spans="1:12" ht="12.75" hidden="1">
      <c r="A91" s="82"/>
      <c r="B91" s="82"/>
      <c r="C91" s="75"/>
      <c r="D91" s="75"/>
      <c r="E91" s="75"/>
      <c r="F91" s="75"/>
      <c r="G91" s="75"/>
      <c r="H91" s="75"/>
      <c r="I91" s="75"/>
      <c r="J91" s="154"/>
      <c r="K91" s="85"/>
      <c r="L91" s="180" t="e">
        <f t="shared" si="1"/>
        <v>#DIV/0!</v>
      </c>
    </row>
    <row r="92" spans="1:12" ht="12.75" hidden="1">
      <c r="A92" s="75"/>
      <c r="B92" s="75"/>
      <c r="C92" s="75"/>
      <c r="D92" s="75"/>
      <c r="E92" s="75"/>
      <c r="F92" s="75"/>
      <c r="G92" s="75"/>
      <c r="H92" s="75"/>
      <c r="I92" s="75"/>
      <c r="J92" s="78"/>
      <c r="K92" s="85"/>
      <c r="L92" s="180" t="e">
        <f t="shared" si="1"/>
        <v>#DIV/0!</v>
      </c>
    </row>
    <row r="93" spans="1:12" ht="12.75" hidden="1">
      <c r="A93" s="75"/>
      <c r="B93" s="75"/>
      <c r="C93" s="75"/>
      <c r="D93" s="75"/>
      <c r="E93" s="75"/>
      <c r="F93" s="75"/>
      <c r="G93" s="75"/>
      <c r="H93" s="75"/>
      <c r="I93" s="75"/>
      <c r="J93" s="78"/>
      <c r="K93" s="85"/>
      <c r="L93" s="180" t="e">
        <f t="shared" si="1"/>
        <v>#DIV/0!</v>
      </c>
    </row>
    <row r="94" spans="1:12" ht="12.75" hidden="1">
      <c r="A94" s="75"/>
      <c r="B94" s="75"/>
      <c r="C94" s="75"/>
      <c r="D94" s="75"/>
      <c r="E94" s="75"/>
      <c r="F94" s="75"/>
      <c r="G94" s="75"/>
      <c r="H94" s="75"/>
      <c r="I94" s="75"/>
      <c r="J94" s="78"/>
      <c r="K94" s="85"/>
      <c r="L94" s="180" t="e">
        <f t="shared" si="1"/>
        <v>#DIV/0!</v>
      </c>
    </row>
    <row r="95" spans="1:12" ht="12.75" hidden="1">
      <c r="A95" s="75"/>
      <c r="B95" s="75"/>
      <c r="C95" s="75"/>
      <c r="D95" s="75"/>
      <c r="E95" s="75"/>
      <c r="F95" s="75"/>
      <c r="G95" s="75"/>
      <c r="H95" s="75"/>
      <c r="I95" s="75"/>
      <c r="J95" s="78"/>
      <c r="K95" s="85"/>
      <c r="L95" s="180" t="e">
        <f t="shared" si="1"/>
        <v>#DIV/0!</v>
      </c>
    </row>
    <row r="96" spans="1:12" ht="12.75" hidden="1">
      <c r="A96" s="75"/>
      <c r="B96" s="75"/>
      <c r="C96" s="75"/>
      <c r="D96" s="75"/>
      <c r="E96" s="75"/>
      <c r="F96" s="75"/>
      <c r="G96" s="75"/>
      <c r="H96" s="75"/>
      <c r="I96" s="75"/>
      <c r="J96" s="78"/>
      <c r="K96" s="85"/>
      <c r="L96" s="180" t="e">
        <f t="shared" si="1"/>
        <v>#DIV/0!</v>
      </c>
    </row>
    <row r="97" spans="1:12" ht="12.75" hidden="1">
      <c r="A97" s="75"/>
      <c r="B97" s="75"/>
      <c r="C97" s="75"/>
      <c r="D97" s="75"/>
      <c r="E97" s="75"/>
      <c r="F97" s="75"/>
      <c r="G97" s="75"/>
      <c r="H97" s="75"/>
      <c r="I97" s="75"/>
      <c r="J97" s="78"/>
      <c r="K97" s="85"/>
      <c r="L97" s="180" t="e">
        <f t="shared" si="1"/>
        <v>#DIV/0!</v>
      </c>
    </row>
    <row r="98" spans="1:12" ht="12.75" hidden="1">
      <c r="A98" s="75"/>
      <c r="B98" s="75"/>
      <c r="C98" s="75"/>
      <c r="D98" s="75"/>
      <c r="E98" s="75"/>
      <c r="F98" s="75"/>
      <c r="G98" s="75"/>
      <c r="H98" s="75"/>
      <c r="I98" s="75"/>
      <c r="J98" s="78"/>
      <c r="K98" s="86"/>
      <c r="L98" s="180" t="e">
        <f t="shared" si="1"/>
        <v>#DIV/0!</v>
      </c>
    </row>
    <row r="99" spans="1:12" ht="12.75">
      <c r="A99" s="75">
        <v>4710</v>
      </c>
      <c r="B99" s="75" t="s">
        <v>91</v>
      </c>
      <c r="C99" s="75"/>
      <c r="D99" s="75"/>
      <c r="E99" s="75"/>
      <c r="F99" s="75"/>
      <c r="G99" s="75"/>
      <c r="H99" s="75"/>
      <c r="I99" s="75"/>
      <c r="J99" s="78">
        <v>3.94</v>
      </c>
      <c r="K99" s="85">
        <v>3.94</v>
      </c>
      <c r="L99" s="180">
        <f t="shared" si="1"/>
        <v>1</v>
      </c>
    </row>
    <row r="100" spans="1:12" ht="12.75">
      <c r="A100" s="77">
        <v>801</v>
      </c>
      <c r="B100" s="77" t="s">
        <v>93</v>
      </c>
      <c r="C100" s="77"/>
      <c r="D100" s="77"/>
      <c r="E100" s="77"/>
      <c r="F100" s="77"/>
      <c r="G100" s="77"/>
      <c r="H100" s="77"/>
      <c r="I100" s="77"/>
      <c r="J100" s="98">
        <v>51057</v>
      </c>
      <c r="K100" s="177">
        <v>51054.47</v>
      </c>
      <c r="L100" s="180">
        <f t="shared" si="1"/>
        <v>0.9999</v>
      </c>
    </row>
    <row r="101" spans="1:12" ht="12.75">
      <c r="A101" s="75">
        <v>80153</v>
      </c>
      <c r="B101" s="75" t="s">
        <v>94</v>
      </c>
      <c r="C101" s="75"/>
      <c r="D101" s="75"/>
      <c r="E101" s="75"/>
      <c r="F101" s="75"/>
      <c r="G101" s="75"/>
      <c r="H101" s="75"/>
      <c r="I101" s="75"/>
      <c r="J101" s="78">
        <v>51057</v>
      </c>
      <c r="K101" s="176">
        <v>51054.47</v>
      </c>
      <c r="L101" s="180">
        <f>ROUNDDOWN((K101/J101),4)</f>
        <v>0.9999</v>
      </c>
    </row>
    <row r="102" spans="1:12" ht="12.75">
      <c r="A102" s="75">
        <v>4240</v>
      </c>
      <c r="B102" s="75" t="s">
        <v>95</v>
      </c>
      <c r="C102" s="75"/>
      <c r="D102" s="75"/>
      <c r="E102" s="75"/>
      <c r="F102" s="75"/>
      <c r="G102" s="75"/>
      <c r="H102" s="75"/>
      <c r="I102" s="75"/>
      <c r="J102" s="78">
        <v>51057</v>
      </c>
      <c r="K102" s="176">
        <v>51054.47</v>
      </c>
      <c r="L102" s="180">
        <f aca="true" t="shared" si="2" ref="L102:L146">ROUNDDOWN((K102/J102),4)</f>
        <v>0.9999</v>
      </c>
    </row>
    <row r="103" spans="1:12" ht="12.75">
      <c r="A103" s="77">
        <v>851</v>
      </c>
      <c r="B103" s="77" t="s">
        <v>96</v>
      </c>
      <c r="C103" s="77"/>
      <c r="D103" s="77"/>
      <c r="E103" s="77"/>
      <c r="F103" s="77"/>
      <c r="G103" s="77"/>
      <c r="H103" s="77"/>
      <c r="I103" s="77"/>
      <c r="J103" s="98">
        <v>211</v>
      </c>
      <c r="K103" s="143">
        <v>211</v>
      </c>
      <c r="L103" s="181">
        <f t="shared" si="2"/>
        <v>1</v>
      </c>
    </row>
    <row r="104" spans="1:12" ht="12.75">
      <c r="A104" s="75">
        <v>85195</v>
      </c>
      <c r="B104" s="75" t="s">
        <v>65</v>
      </c>
      <c r="C104" s="75"/>
      <c r="D104" s="75"/>
      <c r="E104" s="75"/>
      <c r="F104" s="75"/>
      <c r="G104" s="75"/>
      <c r="H104" s="75"/>
      <c r="I104" s="75"/>
      <c r="J104" s="78">
        <v>211</v>
      </c>
      <c r="K104" s="174">
        <v>211</v>
      </c>
      <c r="L104" s="180">
        <f t="shared" si="2"/>
        <v>1</v>
      </c>
    </row>
    <row r="105" spans="1:12" ht="12.75">
      <c r="A105" s="75">
        <v>4210</v>
      </c>
      <c r="B105" s="75" t="s">
        <v>44</v>
      </c>
      <c r="C105" s="75"/>
      <c r="D105" s="75"/>
      <c r="E105" s="75"/>
      <c r="F105" s="75"/>
      <c r="G105" s="75"/>
      <c r="H105" s="75"/>
      <c r="I105" s="75"/>
      <c r="J105" s="78">
        <v>211</v>
      </c>
      <c r="K105" s="174">
        <v>211</v>
      </c>
      <c r="L105" s="180">
        <f t="shared" si="2"/>
        <v>1</v>
      </c>
    </row>
    <row r="106" spans="1:12" ht="12.75">
      <c r="A106" s="77">
        <v>855</v>
      </c>
      <c r="B106" s="77" t="s">
        <v>32</v>
      </c>
      <c r="C106" s="77"/>
      <c r="D106" s="77"/>
      <c r="E106" s="77"/>
      <c r="F106" s="77"/>
      <c r="G106" s="77"/>
      <c r="H106" s="77"/>
      <c r="I106" s="77"/>
      <c r="J106" s="98">
        <v>9449016</v>
      </c>
      <c r="K106" s="143">
        <v>9284237.7</v>
      </c>
      <c r="L106" s="180">
        <f t="shared" si="2"/>
        <v>0.9825</v>
      </c>
    </row>
    <row r="107" spans="1:12" ht="12.75">
      <c r="A107" s="130">
        <v>85501</v>
      </c>
      <c r="B107" s="179" t="s">
        <v>34</v>
      </c>
      <c r="C107" s="77"/>
      <c r="D107" s="77"/>
      <c r="E107" s="77"/>
      <c r="F107" s="77"/>
      <c r="G107" s="77"/>
      <c r="H107" s="77"/>
      <c r="I107" s="77"/>
      <c r="J107" s="98">
        <v>5718417</v>
      </c>
      <c r="K107" s="94">
        <v>5652583.25</v>
      </c>
      <c r="L107" s="180">
        <f t="shared" si="2"/>
        <v>0.9884</v>
      </c>
    </row>
    <row r="108" spans="1:12" ht="12.75" hidden="1">
      <c r="A108" s="131">
        <v>3110</v>
      </c>
      <c r="B108" s="120" t="s">
        <v>55</v>
      </c>
      <c r="C108" s="75"/>
      <c r="D108" s="82"/>
      <c r="E108" s="82"/>
      <c r="F108" s="75"/>
      <c r="G108" s="75"/>
      <c r="H108" s="75"/>
      <c r="I108" s="75"/>
      <c r="J108" s="78"/>
      <c r="K108" s="85"/>
      <c r="L108" s="180" t="e">
        <f t="shared" si="2"/>
        <v>#DIV/0!</v>
      </c>
    </row>
    <row r="109" spans="1:12" ht="12.75" hidden="1">
      <c r="A109" s="131"/>
      <c r="B109" s="120" t="s">
        <v>34</v>
      </c>
      <c r="C109" s="75"/>
      <c r="D109" s="82"/>
      <c r="E109" s="82"/>
      <c r="F109" s="75"/>
      <c r="G109" s="75"/>
      <c r="H109" s="75"/>
      <c r="I109" s="75"/>
      <c r="J109" s="78"/>
      <c r="K109" s="85"/>
      <c r="L109" s="180" t="e">
        <f t="shared" si="2"/>
        <v>#DIV/0!</v>
      </c>
    </row>
    <row r="110" spans="1:12" ht="12.75" hidden="1">
      <c r="A110" s="131"/>
      <c r="B110" s="123" t="s">
        <v>36</v>
      </c>
      <c r="C110" s="75"/>
      <c r="D110" s="82"/>
      <c r="E110" s="82"/>
      <c r="F110" s="75"/>
      <c r="G110" s="75"/>
      <c r="H110" s="75"/>
      <c r="I110" s="75"/>
      <c r="J110" s="78"/>
      <c r="K110" s="85"/>
      <c r="L110" s="180" t="e">
        <f t="shared" si="2"/>
        <v>#DIV/0!</v>
      </c>
    </row>
    <row r="111" spans="1:12" ht="12.75" hidden="1">
      <c r="A111" s="131"/>
      <c r="B111" s="123"/>
      <c r="C111" s="75"/>
      <c r="D111" s="82"/>
      <c r="E111" s="82"/>
      <c r="F111" s="75"/>
      <c r="G111" s="75"/>
      <c r="H111" s="75"/>
      <c r="I111" s="75"/>
      <c r="J111" s="78"/>
      <c r="K111" s="85"/>
      <c r="L111" s="180" t="e">
        <f t="shared" si="2"/>
        <v>#DIV/0!</v>
      </c>
    </row>
    <row r="112" spans="1:12" ht="12.75" hidden="1">
      <c r="A112" s="131"/>
      <c r="B112" s="123"/>
      <c r="C112" s="75"/>
      <c r="D112" s="82"/>
      <c r="E112" s="82"/>
      <c r="F112" s="75"/>
      <c r="G112" s="75"/>
      <c r="H112" s="75"/>
      <c r="I112" s="75"/>
      <c r="J112" s="78"/>
      <c r="K112" s="85"/>
      <c r="L112" s="180" t="e">
        <f t="shared" si="2"/>
        <v>#DIV/0!</v>
      </c>
    </row>
    <row r="113" spans="1:12" ht="12.75" hidden="1">
      <c r="A113" s="131"/>
      <c r="B113" s="123"/>
      <c r="C113" s="75"/>
      <c r="D113" s="82"/>
      <c r="E113" s="82"/>
      <c r="F113" s="75"/>
      <c r="G113" s="75"/>
      <c r="H113" s="75"/>
      <c r="I113" s="75"/>
      <c r="J113" s="78"/>
      <c r="K113" s="85"/>
      <c r="L113" s="180" t="e">
        <f t="shared" si="2"/>
        <v>#DIV/0!</v>
      </c>
    </row>
    <row r="114" spans="1:12" ht="12.75" hidden="1">
      <c r="A114" s="131"/>
      <c r="B114" s="123"/>
      <c r="C114" s="75"/>
      <c r="D114" s="82"/>
      <c r="E114" s="82"/>
      <c r="F114" s="75"/>
      <c r="G114" s="75"/>
      <c r="H114" s="75"/>
      <c r="I114" s="75"/>
      <c r="J114" s="78"/>
      <c r="K114" s="85"/>
      <c r="L114" s="180" t="e">
        <f t="shared" si="2"/>
        <v>#DIV/0!</v>
      </c>
    </row>
    <row r="115" spans="1:12" ht="12.75" hidden="1">
      <c r="A115" s="131"/>
      <c r="B115" s="123"/>
      <c r="C115" s="75"/>
      <c r="D115" s="82"/>
      <c r="E115" s="82"/>
      <c r="F115" s="75"/>
      <c r="G115" s="75"/>
      <c r="H115" s="75"/>
      <c r="I115" s="75"/>
      <c r="J115" s="78"/>
      <c r="K115" s="85"/>
      <c r="L115" s="180" t="e">
        <f t="shared" si="2"/>
        <v>#DIV/0!</v>
      </c>
    </row>
    <row r="116" spans="1:12" ht="12.75" hidden="1">
      <c r="A116" s="131"/>
      <c r="B116" s="123"/>
      <c r="C116" s="75"/>
      <c r="D116" s="82"/>
      <c r="E116" s="82"/>
      <c r="F116" s="75"/>
      <c r="G116" s="75"/>
      <c r="H116" s="75"/>
      <c r="I116" s="75"/>
      <c r="J116" s="78"/>
      <c r="K116" s="85"/>
      <c r="L116" s="180" t="e">
        <f t="shared" si="2"/>
        <v>#DIV/0!</v>
      </c>
    </row>
    <row r="117" spans="1:12" ht="12.75" hidden="1">
      <c r="A117" s="131"/>
      <c r="B117" s="123"/>
      <c r="C117" s="75"/>
      <c r="D117" s="82"/>
      <c r="E117" s="82"/>
      <c r="F117" s="75"/>
      <c r="G117" s="75"/>
      <c r="H117" s="75"/>
      <c r="I117" s="75"/>
      <c r="J117" s="78"/>
      <c r="K117" s="85"/>
      <c r="L117" s="180" t="e">
        <f t="shared" si="2"/>
        <v>#DIV/0!</v>
      </c>
    </row>
    <row r="118" spans="1:12" ht="12.75" hidden="1">
      <c r="A118" s="131"/>
      <c r="B118" s="123"/>
      <c r="C118" s="75"/>
      <c r="D118" s="82"/>
      <c r="E118" s="82"/>
      <c r="F118" s="75"/>
      <c r="G118" s="75"/>
      <c r="H118" s="75"/>
      <c r="I118" s="75"/>
      <c r="J118" s="78"/>
      <c r="K118" s="85"/>
      <c r="L118" s="180" t="e">
        <f t="shared" si="2"/>
        <v>#DIV/0!</v>
      </c>
    </row>
    <row r="119" spans="1:12" ht="12.75">
      <c r="A119" s="131">
        <v>3110</v>
      </c>
      <c r="B119" s="123" t="s">
        <v>56</v>
      </c>
      <c r="C119" s="75"/>
      <c r="D119" s="82"/>
      <c r="E119" s="82"/>
      <c r="F119" s="75"/>
      <c r="G119" s="75"/>
      <c r="H119" s="75"/>
      <c r="I119" s="75"/>
      <c r="J119" s="78">
        <v>4648050</v>
      </c>
      <c r="K119" s="96">
        <v>2833154.71</v>
      </c>
      <c r="L119" s="180">
        <f t="shared" si="2"/>
        <v>0.6095</v>
      </c>
    </row>
    <row r="120" spans="1:12" ht="12.75">
      <c r="A120" s="131">
        <v>4010</v>
      </c>
      <c r="B120" s="123" t="s">
        <v>22</v>
      </c>
      <c r="C120" s="75"/>
      <c r="D120" s="82"/>
      <c r="E120" s="82"/>
      <c r="F120" s="75"/>
      <c r="G120" s="75"/>
      <c r="H120" s="75"/>
      <c r="I120" s="75"/>
      <c r="J120" s="78">
        <v>30628</v>
      </c>
      <c r="K120" s="96">
        <v>28091.78</v>
      </c>
      <c r="L120" s="180">
        <f t="shared" si="2"/>
        <v>0.9171</v>
      </c>
    </row>
    <row r="121" spans="1:12" ht="12.75">
      <c r="A121" s="131">
        <v>4040</v>
      </c>
      <c r="B121" s="123" t="s">
        <v>23</v>
      </c>
      <c r="C121" s="75"/>
      <c r="D121" s="82"/>
      <c r="E121" s="82"/>
      <c r="F121" s="75"/>
      <c r="G121" s="75"/>
      <c r="H121" s="75"/>
      <c r="I121" s="75"/>
      <c r="J121" s="78">
        <v>4722</v>
      </c>
      <c r="K121" s="96">
        <v>4721.6</v>
      </c>
      <c r="L121" s="180">
        <f t="shared" si="2"/>
        <v>0.9999</v>
      </c>
    </row>
    <row r="122" spans="1:12" ht="12.75">
      <c r="A122" s="131">
        <v>4110</v>
      </c>
      <c r="B122" s="123" t="s">
        <v>24</v>
      </c>
      <c r="C122" s="75"/>
      <c r="D122" s="82"/>
      <c r="E122" s="82"/>
      <c r="F122" s="75"/>
      <c r="G122" s="75"/>
      <c r="H122" s="75"/>
      <c r="I122" s="75"/>
      <c r="J122" s="78">
        <v>10752</v>
      </c>
      <c r="K122" s="96">
        <v>10751.61</v>
      </c>
      <c r="L122" s="180">
        <f t="shared" si="2"/>
        <v>0.9999</v>
      </c>
    </row>
    <row r="123" spans="1:12" ht="12.75" hidden="1">
      <c r="A123" s="131">
        <v>4110</v>
      </c>
      <c r="B123" s="123" t="s">
        <v>24</v>
      </c>
      <c r="C123" s="75"/>
      <c r="D123" s="82"/>
      <c r="E123" s="82"/>
      <c r="F123" s="75"/>
      <c r="G123" s="75"/>
      <c r="H123" s="75"/>
      <c r="I123" s="75"/>
      <c r="J123" s="78"/>
      <c r="K123" s="96"/>
      <c r="L123" s="180" t="e">
        <f t="shared" si="2"/>
        <v>#DIV/0!</v>
      </c>
    </row>
    <row r="124" spans="1:12" ht="12.75" hidden="1">
      <c r="A124" s="131"/>
      <c r="B124" s="123" t="s">
        <v>23</v>
      </c>
      <c r="C124" s="75"/>
      <c r="D124" s="82"/>
      <c r="E124" s="82"/>
      <c r="F124" s="75"/>
      <c r="G124" s="75"/>
      <c r="H124" s="75"/>
      <c r="I124" s="75"/>
      <c r="J124" s="78"/>
      <c r="K124" s="96"/>
      <c r="L124" s="180" t="e">
        <f t="shared" si="2"/>
        <v>#DIV/0!</v>
      </c>
    </row>
    <row r="125" spans="1:12" ht="12.75">
      <c r="A125" s="131">
        <v>4120</v>
      </c>
      <c r="B125" s="75" t="s">
        <v>53</v>
      </c>
      <c r="C125" s="75"/>
      <c r="D125" s="82"/>
      <c r="E125" s="82"/>
      <c r="F125" s="75"/>
      <c r="G125" s="75"/>
      <c r="H125" s="75"/>
      <c r="I125" s="75"/>
      <c r="J125" s="78">
        <v>1530</v>
      </c>
      <c r="K125" s="96">
        <v>1529.75</v>
      </c>
      <c r="L125" s="180">
        <f t="shared" si="2"/>
        <v>0.9998</v>
      </c>
    </row>
    <row r="126" spans="1:12" ht="12.75" hidden="1">
      <c r="A126" s="128">
        <v>4120</v>
      </c>
      <c r="B126" s="123" t="s">
        <v>54</v>
      </c>
      <c r="C126" s="19"/>
      <c r="D126" s="4"/>
      <c r="E126" s="4"/>
      <c r="F126" s="19"/>
      <c r="G126" s="19"/>
      <c r="H126" s="15"/>
      <c r="I126" s="15"/>
      <c r="J126" s="103"/>
      <c r="K126" s="96"/>
      <c r="L126" s="180" t="e">
        <f t="shared" si="2"/>
        <v>#DIV/0!</v>
      </c>
    </row>
    <row r="127" spans="1:12" ht="12.75" hidden="1">
      <c r="A127" s="118"/>
      <c r="B127" s="51"/>
      <c r="C127" s="14"/>
      <c r="D127" s="4"/>
      <c r="E127" s="4"/>
      <c r="F127" s="14"/>
      <c r="G127" s="14"/>
      <c r="H127" s="16"/>
      <c r="I127" s="16"/>
      <c r="J127" s="101"/>
      <c r="K127" s="96"/>
      <c r="L127" s="180" t="e">
        <f t="shared" si="2"/>
        <v>#DIV/0!</v>
      </c>
    </row>
    <row r="128" spans="1:12" ht="12.75" hidden="1">
      <c r="A128" s="118"/>
      <c r="B128" s="22" t="s">
        <v>54</v>
      </c>
      <c r="C128" s="14"/>
      <c r="D128" s="4"/>
      <c r="E128" s="4"/>
      <c r="F128" s="14"/>
      <c r="G128" s="14"/>
      <c r="H128" s="16"/>
      <c r="I128" s="16"/>
      <c r="J128" s="101"/>
      <c r="K128" s="96"/>
      <c r="L128" s="180" t="e">
        <f t="shared" si="2"/>
        <v>#DIV/0!</v>
      </c>
    </row>
    <row r="129" spans="1:12" ht="12.75">
      <c r="A129" s="118">
        <v>4400</v>
      </c>
      <c r="B129" s="22" t="s">
        <v>81</v>
      </c>
      <c r="C129" s="14"/>
      <c r="D129" s="4"/>
      <c r="E129" s="4"/>
      <c r="F129" s="14"/>
      <c r="G129" s="14"/>
      <c r="H129" s="16"/>
      <c r="I129" s="16"/>
      <c r="J129" s="101">
        <v>2400</v>
      </c>
      <c r="K129" s="96">
        <v>2400</v>
      </c>
      <c r="L129" s="180">
        <f t="shared" si="2"/>
        <v>1</v>
      </c>
    </row>
    <row r="130" spans="1:12" ht="12.75">
      <c r="A130" s="118">
        <v>4440</v>
      </c>
      <c r="B130" s="22" t="s">
        <v>57</v>
      </c>
      <c r="C130" s="14"/>
      <c r="D130" s="3"/>
      <c r="E130" s="3"/>
      <c r="F130" s="14"/>
      <c r="G130" s="14"/>
      <c r="H130" s="16"/>
      <c r="I130" s="16"/>
      <c r="J130" s="106">
        <v>1551</v>
      </c>
      <c r="K130" s="96">
        <v>1550.26</v>
      </c>
      <c r="L130" s="180">
        <f t="shared" si="2"/>
        <v>0.9995</v>
      </c>
    </row>
    <row r="131" spans="1:12" ht="12.75" hidden="1">
      <c r="A131" s="127">
        <v>3110</v>
      </c>
      <c r="B131" s="27" t="s">
        <v>35</v>
      </c>
      <c r="C131" s="14"/>
      <c r="D131" s="3"/>
      <c r="E131" s="3"/>
      <c r="F131" s="14"/>
      <c r="G131" s="14"/>
      <c r="H131" s="16"/>
      <c r="I131" s="16"/>
      <c r="J131" s="102"/>
      <c r="K131" s="85"/>
      <c r="L131" s="180" t="e">
        <f t="shared" si="2"/>
        <v>#DIV/0!</v>
      </c>
    </row>
    <row r="132" spans="1:12" ht="12.75" hidden="1">
      <c r="A132" s="119"/>
      <c r="B132" s="37" t="s">
        <v>36</v>
      </c>
      <c r="C132" s="36"/>
      <c r="D132" s="3"/>
      <c r="E132" s="3"/>
      <c r="F132" s="36"/>
      <c r="G132" s="26"/>
      <c r="H132" s="31"/>
      <c r="I132" s="33"/>
      <c r="J132" s="105"/>
      <c r="K132" s="85"/>
      <c r="L132" s="180" t="e">
        <f t="shared" si="2"/>
        <v>#DIV/0!</v>
      </c>
    </row>
    <row r="133" spans="1:12" ht="12.75">
      <c r="A133" s="132">
        <v>85502</v>
      </c>
      <c r="B133" s="38" t="s">
        <v>35</v>
      </c>
      <c r="C133" s="74"/>
      <c r="D133" s="74"/>
      <c r="E133" s="84"/>
      <c r="F133" s="36"/>
      <c r="G133" s="36"/>
      <c r="H133" s="33"/>
      <c r="I133" s="33"/>
      <c r="J133" s="104">
        <v>3604000</v>
      </c>
      <c r="K133" s="104">
        <v>3508541.88</v>
      </c>
      <c r="L133" s="180">
        <f t="shared" si="2"/>
        <v>0.9735</v>
      </c>
    </row>
    <row r="134" spans="1:12" ht="12.75">
      <c r="A134" s="133">
        <v>3110</v>
      </c>
      <c r="B134" s="124" t="s">
        <v>36</v>
      </c>
      <c r="C134" s="79"/>
      <c r="D134" s="79"/>
      <c r="E134" s="79"/>
      <c r="F134" s="79"/>
      <c r="G134" s="79"/>
      <c r="H134" s="79"/>
      <c r="I134" s="79"/>
      <c r="J134" s="99">
        <v>3265964</v>
      </c>
      <c r="K134" s="116">
        <v>3174518.62</v>
      </c>
      <c r="L134" s="180">
        <f t="shared" si="2"/>
        <v>0.972</v>
      </c>
    </row>
    <row r="135" spans="1:12" ht="12.75">
      <c r="A135" s="131">
        <v>4010</v>
      </c>
      <c r="B135" s="123" t="s">
        <v>58</v>
      </c>
      <c r="C135" s="75"/>
      <c r="D135" s="75"/>
      <c r="E135" s="75"/>
      <c r="F135" s="75"/>
      <c r="G135" s="75"/>
      <c r="H135" s="75"/>
      <c r="I135" s="75"/>
      <c r="J135" s="99">
        <v>78297</v>
      </c>
      <c r="K135" s="96">
        <v>78297</v>
      </c>
      <c r="L135" s="180">
        <f t="shared" si="2"/>
        <v>1</v>
      </c>
    </row>
    <row r="136" spans="1:12" ht="12.75">
      <c r="A136" s="129">
        <v>4040</v>
      </c>
      <c r="B136" s="113" t="s">
        <v>23</v>
      </c>
      <c r="C136" s="114"/>
      <c r="D136" s="114"/>
      <c r="E136" s="114"/>
      <c r="F136" s="114"/>
      <c r="G136" s="114"/>
      <c r="H136" s="114"/>
      <c r="I136" s="115"/>
      <c r="J136" s="107">
        <v>7195</v>
      </c>
      <c r="K136" s="96">
        <v>7194.84</v>
      </c>
      <c r="L136" s="180">
        <f t="shared" si="2"/>
        <v>0.9999</v>
      </c>
    </row>
    <row r="137" spans="1:12" ht="12.75">
      <c r="A137" s="127">
        <v>4110</v>
      </c>
      <c r="B137" s="3" t="s">
        <v>59</v>
      </c>
      <c r="C137" s="75"/>
      <c r="D137" s="75"/>
      <c r="E137" s="75"/>
      <c r="F137" s="75"/>
      <c r="G137" s="75"/>
      <c r="H137" s="75"/>
      <c r="I137" s="85"/>
      <c r="J137" s="108">
        <v>247016</v>
      </c>
      <c r="K137" s="96">
        <v>243003.97</v>
      </c>
      <c r="L137" s="180">
        <f t="shared" si="2"/>
        <v>0.9837</v>
      </c>
    </row>
    <row r="138" spans="1:12" ht="12.75">
      <c r="A138" s="134">
        <v>4120</v>
      </c>
      <c r="B138" s="37" t="s">
        <v>54</v>
      </c>
      <c r="C138" s="76"/>
      <c r="D138" s="76"/>
      <c r="E138" s="76"/>
      <c r="F138" s="76"/>
      <c r="G138" s="76"/>
      <c r="H138" s="76"/>
      <c r="I138" s="86"/>
      <c r="J138" s="109">
        <v>2427</v>
      </c>
      <c r="K138" s="96">
        <v>2426.93</v>
      </c>
      <c r="L138" s="180">
        <f t="shared" si="2"/>
        <v>0.9999</v>
      </c>
    </row>
    <row r="139" spans="1:12" ht="12.75">
      <c r="A139" s="131">
        <v>4440</v>
      </c>
      <c r="B139" s="123" t="s">
        <v>37</v>
      </c>
      <c r="C139" s="76"/>
      <c r="D139" s="76"/>
      <c r="E139" s="76"/>
      <c r="F139" s="76"/>
      <c r="G139" s="76"/>
      <c r="H139" s="76"/>
      <c r="I139" s="86"/>
      <c r="J139" s="109">
        <v>3101</v>
      </c>
      <c r="K139" s="96">
        <v>3100.52</v>
      </c>
      <c r="L139" s="180">
        <f t="shared" si="2"/>
        <v>0.9998</v>
      </c>
    </row>
    <row r="140" spans="1:12" ht="12.75">
      <c r="A140" s="130">
        <v>85503</v>
      </c>
      <c r="B140" s="125" t="s">
        <v>71</v>
      </c>
      <c r="C140" s="144"/>
      <c r="D140" s="144"/>
      <c r="E140" s="144"/>
      <c r="F140" s="144"/>
      <c r="G140" s="144"/>
      <c r="H140" s="144"/>
      <c r="I140" s="145"/>
      <c r="J140" s="146">
        <v>300</v>
      </c>
      <c r="K140" s="147">
        <v>300</v>
      </c>
      <c r="L140" s="180">
        <f t="shared" si="2"/>
        <v>1</v>
      </c>
    </row>
    <row r="141" spans="1:12" ht="12.75">
      <c r="A141" s="133">
        <v>4210</v>
      </c>
      <c r="B141" s="148" t="s">
        <v>44</v>
      </c>
      <c r="C141" s="144"/>
      <c r="D141" s="144"/>
      <c r="E141" s="144"/>
      <c r="F141" s="144"/>
      <c r="G141" s="144"/>
      <c r="H141" s="144"/>
      <c r="I141" s="145"/>
      <c r="J141" s="99">
        <v>300</v>
      </c>
      <c r="K141" s="149">
        <v>300</v>
      </c>
      <c r="L141" s="180">
        <f t="shared" si="2"/>
        <v>1</v>
      </c>
    </row>
    <row r="142" spans="1:12" ht="12.75">
      <c r="A142" s="130">
        <v>85504</v>
      </c>
      <c r="B142" s="125" t="s">
        <v>38</v>
      </c>
      <c r="C142" s="77"/>
      <c r="D142" s="77"/>
      <c r="E142" s="77"/>
      <c r="F142" s="77"/>
      <c r="G142" s="77"/>
      <c r="H142" s="77"/>
      <c r="I142" s="87"/>
      <c r="J142" s="110">
        <v>716</v>
      </c>
      <c r="K142" s="110">
        <v>716</v>
      </c>
      <c r="L142" s="180">
        <f t="shared" si="2"/>
        <v>1</v>
      </c>
    </row>
    <row r="143" spans="1:12" ht="12.75">
      <c r="A143" s="133">
        <v>4300</v>
      </c>
      <c r="B143" s="124" t="s">
        <v>82</v>
      </c>
      <c r="C143" s="79"/>
      <c r="D143" s="79"/>
      <c r="E143" s="79"/>
      <c r="F143" s="79"/>
      <c r="G143" s="79"/>
      <c r="H143" s="79"/>
      <c r="I143" s="83"/>
      <c r="J143" s="108">
        <v>716</v>
      </c>
      <c r="K143" s="96">
        <v>716</v>
      </c>
      <c r="L143" s="180">
        <f t="shared" si="2"/>
        <v>1</v>
      </c>
    </row>
    <row r="144" spans="1:12" ht="12.75">
      <c r="A144" s="130">
        <v>85513</v>
      </c>
      <c r="B144" s="120" t="s">
        <v>45</v>
      </c>
      <c r="C144" s="79"/>
      <c r="D144" s="79"/>
      <c r="E144" s="79"/>
      <c r="F144" s="79"/>
      <c r="G144" s="79"/>
      <c r="H144" s="79"/>
      <c r="I144" s="83"/>
      <c r="J144" s="110">
        <v>74000</v>
      </c>
      <c r="K144" s="94">
        <v>73051.57</v>
      </c>
      <c r="L144" s="180">
        <f t="shared" si="2"/>
        <v>0.9871</v>
      </c>
    </row>
    <row r="145" spans="1:12" ht="13.5" thickBot="1">
      <c r="A145" s="135">
        <v>4130</v>
      </c>
      <c r="B145" s="124" t="s">
        <v>46</v>
      </c>
      <c r="C145" s="79"/>
      <c r="D145" s="79"/>
      <c r="E145" s="79"/>
      <c r="F145" s="79"/>
      <c r="G145" s="79"/>
      <c r="H145" s="79"/>
      <c r="I145" s="83"/>
      <c r="J145" s="108">
        <v>74000</v>
      </c>
      <c r="K145" s="96">
        <v>73051.57</v>
      </c>
      <c r="L145" s="180">
        <f t="shared" si="2"/>
        <v>0.9871</v>
      </c>
    </row>
    <row r="146" spans="1:12" ht="13.5" thickBot="1">
      <c r="A146" s="136"/>
      <c r="B146" s="53" t="s">
        <v>25</v>
      </c>
      <c r="C146" s="52"/>
      <c r="D146" s="53"/>
      <c r="E146" s="53"/>
      <c r="F146" s="44"/>
      <c r="G146" s="52"/>
      <c r="H146" s="54"/>
      <c r="I146" s="54"/>
      <c r="J146" s="111">
        <f>SUM(J16+J24+J48+J100+J106+J103)</f>
        <v>10633341.48</v>
      </c>
      <c r="K146" s="111">
        <f>SUM(K16+K24+K48+K100+K106+K103)</f>
        <v>10468560.65</v>
      </c>
      <c r="L146" s="180">
        <f t="shared" si="2"/>
        <v>0.9845</v>
      </c>
    </row>
    <row r="147" spans="1:10" ht="12.75">
      <c r="A147" s="3"/>
      <c r="C147" s="3"/>
      <c r="D147" s="3"/>
      <c r="E147" s="3"/>
      <c r="F147" s="3"/>
      <c r="G147" s="3"/>
      <c r="H147" s="3"/>
      <c r="I147" s="3"/>
      <c r="J147" s="3"/>
    </row>
    <row r="148" spans="1:7" ht="12.75">
      <c r="A148" s="3"/>
      <c r="E148" s="1"/>
      <c r="G148" s="1"/>
    </row>
    <row r="149" spans="1:2" ht="12.75">
      <c r="A149" s="1"/>
      <c r="B149" s="3"/>
    </row>
    <row r="150" ht="12.75">
      <c r="B150" s="3"/>
    </row>
    <row r="151" spans="2:7" ht="12.75">
      <c r="B151" s="1"/>
      <c r="C151" s="55"/>
      <c r="F151" s="55"/>
      <c r="G151" s="55"/>
    </row>
    <row r="152" spans="1:7" ht="12.75">
      <c r="A152" s="163"/>
      <c r="C152" s="160"/>
      <c r="F152" s="56"/>
      <c r="G152" s="56"/>
    </row>
    <row r="153" spans="1:7" ht="12.75">
      <c r="A153" s="163"/>
      <c r="B153" s="163"/>
      <c r="C153" s="160"/>
      <c r="F153" s="56"/>
      <c r="G153" s="56"/>
    </row>
    <row r="154" spans="1:7" ht="12.75">
      <c r="A154" s="163"/>
      <c r="B154" s="163"/>
      <c r="C154" s="160"/>
      <c r="F154" s="56"/>
      <c r="G154" s="56"/>
    </row>
    <row r="155" spans="1:7" ht="12.75">
      <c r="A155" s="163"/>
      <c r="B155" s="163"/>
      <c r="C155" s="160"/>
      <c r="F155" s="56"/>
      <c r="G155" s="56"/>
    </row>
    <row r="156" spans="1:7" ht="12.75">
      <c r="A156" s="163"/>
      <c r="B156" s="163"/>
      <c r="C156" s="160"/>
      <c r="F156" s="56"/>
      <c r="G156" s="56"/>
    </row>
    <row r="157" spans="1:7" ht="12.75">
      <c r="A157" s="163"/>
      <c r="B157" s="163"/>
      <c r="C157" s="160"/>
      <c r="F157" s="56"/>
      <c r="G157" s="56"/>
    </row>
    <row r="158" spans="1:7" ht="12.75">
      <c r="A158" s="163"/>
      <c r="B158" s="163"/>
      <c r="C158" s="160"/>
      <c r="F158" s="56"/>
      <c r="G158" s="56"/>
    </row>
    <row r="159" spans="1:7" ht="12.75">
      <c r="A159" s="163"/>
      <c r="B159" s="163"/>
      <c r="C159" s="160"/>
      <c r="F159" s="56"/>
      <c r="G159" s="56"/>
    </row>
    <row r="160" spans="1:7" ht="12.75">
      <c r="A160" s="163"/>
      <c r="B160" s="163"/>
      <c r="C160" s="160"/>
      <c r="F160" s="56"/>
      <c r="G160" s="56"/>
    </row>
    <row r="161" spans="1:7" ht="12.75">
      <c r="A161" s="163"/>
      <c r="B161" s="163"/>
      <c r="C161" s="160"/>
      <c r="F161" s="56"/>
      <c r="G161" s="56"/>
    </row>
    <row r="162" spans="1:7" ht="12.75">
      <c r="A162" s="163"/>
      <c r="B162" s="163"/>
      <c r="C162" s="160"/>
      <c r="E162" s="1"/>
      <c r="F162" s="56"/>
      <c r="G162" s="58"/>
    </row>
    <row r="163" spans="1:7" ht="12.75">
      <c r="A163" s="164"/>
      <c r="B163" s="163"/>
      <c r="C163" s="160"/>
      <c r="F163" s="56"/>
      <c r="G163" s="56"/>
    </row>
    <row r="164" spans="1:7" ht="12.75">
      <c r="A164" s="163"/>
      <c r="B164" s="163"/>
      <c r="C164" s="160"/>
      <c r="F164" s="56"/>
      <c r="G164" s="56"/>
    </row>
    <row r="165" spans="1:7" ht="13.5" thickBot="1">
      <c r="A165" s="163"/>
      <c r="B165" s="164"/>
      <c r="C165" s="161"/>
      <c r="F165" s="59"/>
      <c r="G165" s="59"/>
    </row>
    <row r="166" spans="1:7" ht="13.5" thickBot="1">
      <c r="A166" s="163"/>
      <c r="B166" s="163"/>
      <c r="C166" s="162"/>
      <c r="D166" s="61"/>
      <c r="E166" s="61"/>
      <c r="F166" s="60"/>
      <c r="G166" s="62"/>
    </row>
    <row r="167" spans="1:2" ht="12.75">
      <c r="A167" s="163"/>
      <c r="B167" s="163"/>
    </row>
    <row r="168" spans="1:2" ht="12.75">
      <c r="A168" s="163"/>
      <c r="B168" s="163"/>
    </row>
    <row r="169" ht="12.75">
      <c r="B169" s="164"/>
    </row>
    <row r="179" ht="15.75">
      <c r="B179" s="46"/>
    </row>
    <row r="180" ht="15.75">
      <c r="B180" s="46"/>
    </row>
    <row r="182" spans="3:10" ht="15.75">
      <c r="C182" s="65"/>
      <c r="D182" s="57"/>
      <c r="E182" s="57"/>
      <c r="F182" s="57"/>
      <c r="G182" s="57"/>
      <c r="H182" s="57"/>
      <c r="I182" s="57"/>
      <c r="J182" s="64"/>
    </row>
    <row r="183" spans="1:10" ht="15.75">
      <c r="A183" s="63"/>
      <c r="C183" s="65"/>
      <c r="D183" s="57"/>
      <c r="E183" s="57"/>
      <c r="F183" s="57"/>
      <c r="G183" s="57"/>
      <c r="H183" s="57"/>
      <c r="I183" s="57"/>
      <c r="J183" s="64"/>
    </row>
    <row r="184" spans="1:10" ht="15">
      <c r="A184" s="63"/>
      <c r="C184" s="65"/>
      <c r="D184" s="57"/>
      <c r="E184" s="57"/>
      <c r="F184" s="57"/>
      <c r="G184" s="57"/>
      <c r="H184" s="57"/>
      <c r="I184" s="57"/>
      <c r="J184" s="57"/>
    </row>
    <row r="185" spans="1:10" ht="15.75">
      <c r="A185" s="57"/>
      <c r="B185" s="64"/>
      <c r="C185" s="65"/>
      <c r="D185" s="57"/>
      <c r="E185" s="57"/>
      <c r="F185" s="57"/>
      <c r="G185" s="57"/>
      <c r="H185" s="57"/>
      <c r="I185" s="57"/>
      <c r="J185" s="57"/>
    </row>
    <row r="186" spans="1:10" ht="15.75">
      <c r="A186" s="57"/>
      <c r="B186" s="64"/>
      <c r="C186" s="64"/>
      <c r="D186" s="57"/>
      <c r="E186" s="57"/>
      <c r="F186" s="57"/>
      <c r="G186" s="57"/>
      <c r="H186" s="57"/>
      <c r="I186" s="57"/>
      <c r="J186" s="57"/>
    </row>
    <row r="187" spans="1:10" ht="15.75">
      <c r="A187" s="57"/>
      <c r="B187" s="64"/>
      <c r="C187" s="64"/>
      <c r="D187" s="57"/>
      <c r="E187" s="57"/>
      <c r="F187" s="57"/>
      <c r="G187" s="57"/>
      <c r="H187" s="57"/>
      <c r="I187" s="57"/>
      <c r="J187" s="57"/>
    </row>
    <row r="188" spans="1:10" ht="15.75">
      <c r="A188" s="57"/>
      <c r="B188" s="64"/>
      <c r="C188" s="65"/>
      <c r="D188" s="57"/>
      <c r="E188" s="57"/>
      <c r="F188" s="57"/>
      <c r="G188" s="57"/>
      <c r="H188" s="57"/>
      <c r="I188" s="57"/>
      <c r="J188" s="57"/>
    </row>
    <row r="189" spans="1:10" ht="15.75">
      <c r="A189" s="57"/>
      <c r="B189" s="64"/>
      <c r="C189" s="65"/>
      <c r="D189" s="57"/>
      <c r="E189" s="57"/>
      <c r="F189" s="57"/>
      <c r="G189" s="57"/>
      <c r="H189" s="57"/>
      <c r="I189" s="57"/>
      <c r="J189" s="57"/>
    </row>
    <row r="190" spans="1:10" ht="15.75">
      <c r="A190" s="57"/>
      <c r="B190" s="64"/>
      <c r="C190" s="57"/>
      <c r="D190" s="57"/>
      <c r="E190" s="57"/>
      <c r="F190" s="57"/>
      <c r="G190" s="57"/>
      <c r="H190" s="57"/>
      <c r="I190" s="57"/>
      <c r="J190" s="57"/>
    </row>
    <row r="191" spans="1:10" ht="15.75">
      <c r="A191" s="57"/>
      <c r="B191" s="64"/>
      <c r="C191" s="57"/>
      <c r="D191" s="57"/>
      <c r="E191" s="57"/>
      <c r="F191" s="57"/>
      <c r="G191" s="57"/>
      <c r="H191" s="57"/>
      <c r="I191" s="57"/>
      <c r="J191" s="57"/>
    </row>
    <row r="192" spans="1:10" ht="15.75">
      <c r="A192" s="57"/>
      <c r="B192" s="64"/>
      <c r="C192" s="57"/>
      <c r="D192" s="57"/>
      <c r="E192" s="57"/>
      <c r="F192" s="57"/>
      <c r="G192" s="57"/>
      <c r="H192" s="57"/>
      <c r="I192" s="57"/>
      <c r="J192" s="57"/>
    </row>
    <row r="193" spans="1:10" ht="15.75">
      <c r="A193" s="57"/>
      <c r="B193" s="64"/>
      <c r="C193" s="57"/>
      <c r="D193" s="57"/>
      <c r="E193" s="57"/>
      <c r="F193" s="57"/>
      <c r="G193" s="57"/>
      <c r="H193" s="57"/>
      <c r="I193" s="57"/>
      <c r="J193" s="57"/>
    </row>
    <row r="194" spans="1:10" ht="15.75">
      <c r="A194" s="57"/>
      <c r="B194" s="64"/>
      <c r="C194" s="63"/>
      <c r="D194" s="63"/>
      <c r="E194" s="63"/>
      <c r="F194" s="63"/>
      <c r="G194" s="63"/>
      <c r="H194" s="57"/>
      <c r="I194" s="57"/>
      <c r="J194" s="57"/>
    </row>
    <row r="195" spans="1:10" ht="15.75">
      <c r="A195" s="63"/>
      <c r="B195" s="64"/>
      <c r="C195" s="63"/>
      <c r="D195" s="63"/>
      <c r="E195" s="63"/>
      <c r="F195" s="63"/>
      <c r="G195" s="63"/>
      <c r="H195" s="57"/>
      <c r="I195" s="57"/>
      <c r="J195" s="57"/>
    </row>
    <row r="196" spans="1:10" ht="15.75">
      <c r="A196" s="63"/>
      <c r="B196" s="64"/>
      <c r="C196" s="57"/>
      <c r="D196" s="57"/>
      <c r="E196" s="57"/>
      <c r="F196" s="63"/>
      <c r="G196" s="57"/>
      <c r="H196" s="57"/>
      <c r="I196" s="57"/>
      <c r="J196" s="57"/>
    </row>
    <row r="197" spans="1:10" ht="15.75">
      <c r="A197" s="63"/>
      <c r="B197" s="64"/>
      <c r="C197" s="57"/>
      <c r="D197" s="57"/>
      <c r="E197" s="57"/>
      <c r="F197" s="63"/>
      <c r="G197" s="57"/>
      <c r="H197" s="57"/>
      <c r="I197" s="57"/>
      <c r="J197" s="57"/>
    </row>
    <row r="198" spans="1:10" ht="15.75">
      <c r="A198" s="63"/>
      <c r="B198" s="64"/>
      <c r="C198" s="57"/>
      <c r="D198" s="57"/>
      <c r="E198" s="63"/>
      <c r="F198" s="57"/>
      <c r="G198" s="63"/>
      <c r="H198" s="57"/>
      <c r="I198" s="57"/>
      <c r="J198" s="57"/>
    </row>
    <row r="199" spans="1:10" ht="15.75">
      <c r="A199" s="63"/>
      <c r="B199" s="64"/>
      <c r="C199" s="57"/>
      <c r="D199" s="57"/>
      <c r="E199" s="63"/>
      <c r="F199" s="57"/>
      <c r="G199" s="63"/>
      <c r="H199" s="57"/>
      <c r="I199" s="57"/>
      <c r="J199" s="57"/>
    </row>
    <row r="200" spans="1:10" ht="15.75">
      <c r="A200" s="63"/>
      <c r="B200" s="64"/>
      <c r="C200" s="57"/>
      <c r="D200" s="57"/>
      <c r="E200" s="63"/>
      <c r="F200" s="57"/>
      <c r="G200" s="57"/>
      <c r="H200" s="57"/>
      <c r="I200" s="57"/>
      <c r="J200" s="57"/>
    </row>
    <row r="201" spans="1:10" ht="15.75">
      <c r="A201" s="57"/>
      <c r="B201" s="64"/>
      <c r="C201" s="57"/>
      <c r="D201" s="57"/>
      <c r="E201" s="63"/>
      <c r="F201" s="57"/>
      <c r="G201" s="57"/>
      <c r="H201" s="57"/>
      <c r="I201" s="57"/>
      <c r="J201" s="57"/>
    </row>
    <row r="202" spans="1:10" ht="15.75">
      <c r="A202" s="57"/>
      <c r="B202" s="64"/>
      <c r="C202" s="57"/>
      <c r="D202" s="57"/>
      <c r="E202" s="57"/>
      <c r="F202" s="57"/>
      <c r="G202" s="57"/>
      <c r="H202" s="57"/>
      <c r="I202" s="57"/>
      <c r="J202" s="57"/>
    </row>
    <row r="203" spans="1:10" ht="15.75">
      <c r="A203" s="57"/>
      <c r="B203" s="64"/>
      <c r="C203" s="57"/>
      <c r="D203" s="57"/>
      <c r="E203" s="57"/>
      <c r="F203" s="57"/>
      <c r="G203" s="57"/>
      <c r="H203" s="57"/>
      <c r="I203" s="57"/>
      <c r="J203" s="57"/>
    </row>
    <row r="204" spans="1:10" ht="15.75">
      <c r="A204" s="57"/>
      <c r="B204" s="64"/>
      <c r="C204" s="57"/>
      <c r="D204" s="57"/>
      <c r="E204" s="63"/>
      <c r="F204" s="57"/>
      <c r="G204" s="57"/>
      <c r="H204" s="57"/>
      <c r="I204" s="57"/>
      <c r="J204" s="57"/>
    </row>
    <row r="205" spans="1:10" ht="15.75">
      <c r="A205" s="57"/>
      <c r="B205" s="64"/>
      <c r="C205" s="57"/>
      <c r="D205" s="57"/>
      <c r="E205" s="63"/>
      <c r="F205" s="57"/>
      <c r="G205" s="57"/>
      <c r="H205" s="57"/>
      <c r="I205" s="57"/>
      <c r="J205" s="57"/>
    </row>
    <row r="206" spans="1:10" ht="15.75">
      <c r="A206" s="57"/>
      <c r="B206" s="64"/>
      <c r="C206" s="57"/>
      <c r="D206" s="57"/>
      <c r="E206" s="57"/>
      <c r="F206" s="57"/>
      <c r="G206" s="57"/>
      <c r="H206" s="57"/>
      <c r="I206" s="57"/>
      <c r="J206" s="57"/>
    </row>
    <row r="207" spans="1:10" ht="15.75" hidden="1">
      <c r="A207" s="57"/>
      <c r="B207" s="64"/>
      <c r="C207" s="57"/>
      <c r="D207" s="57"/>
      <c r="E207" s="57"/>
      <c r="F207" s="57"/>
      <c r="G207" s="57"/>
      <c r="H207" s="57"/>
      <c r="I207" s="57"/>
      <c r="J207" s="57"/>
    </row>
    <row r="208" spans="1:10" ht="15.75">
      <c r="A208" s="57"/>
      <c r="B208" s="64"/>
      <c r="C208" s="57"/>
      <c r="D208" s="57"/>
      <c r="E208" s="57"/>
      <c r="F208" s="57"/>
      <c r="G208" s="57"/>
      <c r="H208" s="57"/>
      <c r="I208" s="57"/>
      <c r="J208" s="57"/>
    </row>
    <row r="209" spans="1:10" ht="15.75">
      <c r="A209" s="57"/>
      <c r="B209" s="64"/>
      <c r="C209" s="57"/>
      <c r="D209" s="57"/>
      <c r="E209" s="57"/>
      <c r="F209" s="57"/>
      <c r="G209" s="57"/>
      <c r="H209" s="57"/>
      <c r="I209" s="57"/>
      <c r="J209" s="57"/>
    </row>
    <row r="210" spans="1:10" ht="15.75">
      <c r="A210" s="57"/>
      <c r="B210" s="64"/>
      <c r="C210" s="57"/>
      <c r="D210" s="57"/>
      <c r="E210" s="57"/>
      <c r="F210" s="57"/>
      <c r="G210" s="57"/>
      <c r="H210" s="57"/>
      <c r="I210" s="57"/>
      <c r="J210" s="57"/>
    </row>
    <row r="211" spans="1:10" ht="15.75">
      <c r="A211" s="57"/>
      <c r="B211" s="64"/>
      <c r="C211" s="57"/>
      <c r="D211" s="57"/>
      <c r="E211" s="57"/>
      <c r="F211" s="57"/>
      <c r="G211" s="57"/>
      <c r="H211" s="57"/>
      <c r="I211" s="57"/>
      <c r="J211" s="57"/>
    </row>
    <row r="212" spans="1:10" ht="15.75">
      <c r="A212" s="57"/>
      <c r="B212" s="64"/>
      <c r="C212" s="57"/>
      <c r="D212" s="57"/>
      <c r="E212" s="57"/>
      <c r="F212" s="57"/>
      <c r="G212" s="57"/>
      <c r="H212" s="57"/>
      <c r="I212" s="57"/>
      <c r="J212" s="57"/>
    </row>
    <row r="213" spans="1:10" ht="15.75">
      <c r="A213" s="57"/>
      <c r="B213" s="64"/>
      <c r="C213" s="57"/>
      <c r="D213" s="57"/>
      <c r="E213" s="57"/>
      <c r="F213" s="57"/>
      <c r="G213" s="57"/>
      <c r="H213" s="57"/>
      <c r="I213" s="57"/>
      <c r="J213" s="57"/>
    </row>
    <row r="214" spans="1:10" ht="15.75">
      <c r="A214" s="57"/>
      <c r="B214" s="64"/>
      <c r="C214" s="57"/>
      <c r="D214" s="57"/>
      <c r="E214" s="57"/>
      <c r="F214" s="57"/>
      <c r="G214" s="57"/>
      <c r="H214" s="57"/>
      <c r="I214" s="57"/>
      <c r="J214" s="57"/>
    </row>
    <row r="215" spans="1:10" ht="15.75">
      <c r="A215" s="57"/>
      <c r="B215" s="64"/>
      <c r="C215" s="57"/>
      <c r="D215" s="57"/>
      <c r="E215" s="57"/>
      <c r="F215" s="57"/>
      <c r="G215" s="57"/>
      <c r="H215" s="57"/>
      <c r="I215" s="57"/>
      <c r="J215" s="57"/>
    </row>
    <row r="216" spans="1:10" ht="15.75">
      <c r="A216" s="57"/>
      <c r="B216" s="64"/>
      <c r="C216" s="57"/>
      <c r="D216" s="57"/>
      <c r="E216" s="63"/>
      <c r="F216" s="63"/>
      <c r="G216" s="63"/>
      <c r="H216" s="57"/>
      <c r="I216" s="57"/>
      <c r="J216" s="57"/>
    </row>
    <row r="217" spans="1:2" ht="15">
      <c r="A217" s="63"/>
      <c r="B217" s="65"/>
    </row>
    <row r="218" ht="12.75">
      <c r="B218" s="63"/>
    </row>
    <row r="219" ht="12.75">
      <c r="B219" s="6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Skrzypek</cp:lastModifiedBy>
  <cp:lastPrinted>2022-03-29T08:29:25Z</cp:lastPrinted>
  <dcterms:created xsi:type="dcterms:W3CDTF">2022-03-29T07:20:25Z</dcterms:created>
  <dcterms:modified xsi:type="dcterms:W3CDTF">2022-03-29T08:46:27Z</dcterms:modified>
  <cp:category/>
  <cp:version/>
  <cp:contentType/>
  <cp:contentStatus/>
</cp:coreProperties>
</file>